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0" documentId="13_ncr:1_{4C27BA08-7059-4F6A-8332-4A95613FB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Schedule" sheetId="11" r:id="rId1"/>
  </sheets>
  <definedNames>
    <definedName name="Display_Week">ProjectSchedule!$D$2</definedName>
    <definedName name="_xlnm.Print_Titles" localSheetId="0">ProjectSchedule!$2:$2</definedName>
    <definedName name="Project_Start">ProjectSchedule!#REF!</definedName>
    <definedName name="task_end" localSheetId="0">ProjectSchedule!$E1</definedName>
    <definedName name="task_progress" localSheetId="0">ProjectSchedule!#REF!</definedName>
    <definedName name="task_start" localSheetId="0">ProjectSchedule!$D1</definedName>
    <definedName name="today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14" i="11" l="1"/>
  <c r="FT14" i="11"/>
  <c r="FU14" i="11"/>
  <c r="FV14" i="11"/>
  <c r="FW14" i="11"/>
  <c r="FX14" i="11"/>
  <c r="FY14" i="11"/>
  <c r="FZ14" i="11"/>
  <c r="FZ15" i="11" s="1"/>
  <c r="GA14" i="11"/>
  <c r="GB14" i="11"/>
  <c r="GC14" i="11"/>
  <c r="GD14" i="11"/>
  <c r="GD15" i="11" s="1"/>
  <c r="GE14" i="11"/>
  <c r="GF14" i="11"/>
  <c r="GG14" i="11"/>
  <c r="GG15" i="11" s="1"/>
  <c r="GH14" i="11"/>
  <c r="GI14" i="11"/>
  <c r="GJ14" i="11"/>
  <c r="GK14" i="11"/>
  <c r="GL14" i="11"/>
  <c r="GM14" i="11"/>
  <c r="GN14" i="11"/>
  <c r="GO14" i="11"/>
  <c r="GP14" i="11"/>
  <c r="GQ14" i="11"/>
  <c r="GR14" i="11"/>
  <c r="GS14" i="11"/>
  <c r="GT14" i="11"/>
  <c r="GU14" i="11"/>
  <c r="GV14" i="11"/>
  <c r="GW14" i="11"/>
  <c r="GX14" i="11"/>
  <c r="GY14" i="11"/>
  <c r="GZ14" i="11"/>
  <c r="HA14" i="11"/>
  <c r="HB14" i="11"/>
  <c r="HC14" i="11"/>
  <c r="HD14" i="11"/>
  <c r="HE14" i="11"/>
  <c r="HF14" i="11"/>
  <c r="HG14" i="11"/>
  <c r="HH14" i="11"/>
  <c r="HI14" i="11"/>
  <c r="HJ14" i="11"/>
  <c r="HK14" i="11"/>
  <c r="HL14" i="11"/>
  <c r="HM14" i="11"/>
  <c r="HN14" i="11"/>
  <c r="HO14" i="11"/>
  <c r="HP14" i="11"/>
  <c r="HQ14" i="11"/>
  <c r="HR14" i="11"/>
  <c r="HS14" i="11"/>
  <c r="HT14" i="11"/>
  <c r="HU14" i="11"/>
  <c r="FR14" i="11"/>
  <c r="FR15" i="11"/>
  <c r="FW15" i="11"/>
  <c r="GC15" i="11"/>
  <c r="GT13" i="11"/>
  <c r="GU13" i="11"/>
  <c r="GV13" i="11"/>
  <c r="GW13" i="11"/>
  <c r="GX13" i="11"/>
  <c r="GY13" i="11"/>
  <c r="GZ13" i="11"/>
  <c r="HA13" i="11"/>
  <c r="HB13" i="11"/>
  <c r="HC13" i="11"/>
  <c r="HD13" i="11"/>
  <c r="HE13" i="11"/>
  <c r="HF13" i="11"/>
  <c r="HG13" i="11"/>
  <c r="HH13" i="11"/>
  <c r="HI13" i="11"/>
  <c r="HJ13" i="11"/>
  <c r="HK13" i="11"/>
  <c r="HL13" i="11"/>
  <c r="HM13" i="11"/>
  <c r="HN13" i="11"/>
  <c r="HO13" i="11"/>
  <c r="HP13" i="11"/>
  <c r="HQ13" i="11"/>
  <c r="HR13" i="11"/>
  <c r="HS13" i="11"/>
  <c r="HT13" i="11"/>
  <c r="HU13" i="11"/>
  <c r="HV13" i="11"/>
  <c r="HW13" i="11"/>
  <c r="HX13" i="11"/>
  <c r="HY13" i="11"/>
  <c r="HZ13" i="11"/>
  <c r="IA13" i="11"/>
  <c r="IB13" i="11"/>
  <c r="IC13" i="11"/>
  <c r="ID13" i="11"/>
  <c r="IE13" i="11"/>
  <c r="IF13" i="11"/>
  <c r="IG13" i="11"/>
  <c r="IH13" i="11"/>
  <c r="II13" i="11"/>
  <c r="IJ13" i="11"/>
  <c r="IK13" i="11"/>
  <c r="IL13" i="11"/>
  <c r="IM13" i="11"/>
  <c r="IN13" i="11"/>
  <c r="IO13" i="11"/>
  <c r="IP13" i="11"/>
  <c r="IQ13" i="11"/>
  <c r="IR13" i="11"/>
  <c r="IS13" i="11"/>
  <c r="IT13" i="11"/>
  <c r="IU13" i="11"/>
  <c r="IV13" i="11"/>
  <c r="IV15" i="11" s="1"/>
  <c r="IW13" i="11"/>
  <c r="IX13" i="11"/>
  <c r="IY13" i="11"/>
  <c r="IZ13" i="11"/>
  <c r="JA13" i="11"/>
  <c r="JB13" i="11"/>
  <c r="JC13" i="11"/>
  <c r="JD13" i="11"/>
  <c r="JE13" i="11"/>
  <c r="JF13" i="11"/>
  <c r="JG13" i="11"/>
  <c r="JH13" i="11"/>
  <c r="JI13" i="11"/>
  <c r="JJ13" i="11"/>
  <c r="JK13" i="11"/>
  <c r="JL13" i="11"/>
  <c r="JL15" i="11" s="1"/>
  <c r="JM13" i="11"/>
  <c r="JN13" i="11"/>
  <c r="JO13" i="11"/>
  <c r="JP13" i="11"/>
  <c r="JQ13" i="11"/>
  <c r="JR13" i="11"/>
  <c r="JS13" i="11"/>
  <c r="JT13" i="11"/>
  <c r="JT15" i="11" s="1"/>
  <c r="JU13" i="11"/>
  <c r="JV13" i="11"/>
  <c r="JW13" i="11"/>
  <c r="JX13" i="11"/>
  <c r="JY13" i="11"/>
  <c r="JZ13" i="11"/>
  <c r="KA13" i="11"/>
  <c r="KB13" i="11"/>
  <c r="KC13" i="11"/>
  <c r="KD13" i="11"/>
  <c r="KE13" i="11"/>
  <c r="KF13" i="11"/>
  <c r="KG13" i="11"/>
  <c r="KH13" i="11"/>
  <c r="KH15" i="11" s="1"/>
  <c r="KI13" i="11"/>
  <c r="KJ13" i="11"/>
  <c r="KJ15" i="11" s="1"/>
  <c r="KK13" i="11"/>
  <c r="KL13" i="11"/>
  <c r="KM13" i="11"/>
  <c r="KN13" i="11"/>
  <c r="KO13" i="11"/>
  <c r="KP13" i="11"/>
  <c r="KQ13" i="11"/>
  <c r="KR13" i="11"/>
  <c r="KS13" i="11"/>
  <c r="KT13" i="11"/>
  <c r="KU13" i="11"/>
  <c r="KV13" i="11"/>
  <c r="KW13" i="11"/>
  <c r="KX13" i="11"/>
  <c r="KX15" i="11" s="1"/>
  <c r="KY13" i="11"/>
  <c r="KZ13" i="11"/>
  <c r="KZ15" i="11" s="1"/>
  <c r="LA13" i="11"/>
  <c r="LB13" i="11"/>
  <c r="LC13" i="11"/>
  <c r="LD13" i="11"/>
  <c r="LE13" i="11"/>
  <c r="LF13" i="11"/>
  <c r="LG13" i="11"/>
  <c r="LH13" i="11"/>
  <c r="LI13" i="11"/>
  <c r="LJ13" i="11"/>
  <c r="LK13" i="11"/>
  <c r="LL13" i="11"/>
  <c r="LM13" i="11"/>
  <c r="LN13" i="11"/>
  <c r="LO13" i="11"/>
  <c r="LP13" i="11"/>
  <c r="LP15" i="11" s="1"/>
  <c r="LQ13" i="11"/>
  <c r="LR13" i="11"/>
  <c r="LS13" i="11"/>
  <c r="LT13" i="11"/>
  <c r="LU13" i="11"/>
  <c r="LV13" i="11"/>
  <c r="LW13" i="11"/>
  <c r="LX13" i="11"/>
  <c r="LY13" i="11"/>
  <c r="LZ13" i="11"/>
  <c r="MA13" i="11"/>
  <c r="MB13" i="11"/>
  <c r="MC13" i="11"/>
  <c r="MD13" i="11"/>
  <c r="MD15" i="11" s="1"/>
  <c r="ME13" i="11"/>
  <c r="MF13" i="11"/>
  <c r="MF15" i="11" s="1"/>
  <c r="MG13" i="11"/>
  <c r="MH13" i="11"/>
  <c r="MI13" i="11"/>
  <c r="MJ13" i="11"/>
  <c r="MK13" i="11"/>
  <c r="ML13" i="11"/>
  <c r="MM13" i="11"/>
  <c r="MN13" i="11"/>
  <c r="MO13" i="11"/>
  <c r="MP13" i="11"/>
  <c r="MQ13" i="11"/>
  <c r="MR13" i="11"/>
  <c r="MS13" i="11"/>
  <c r="MS15" i="11" s="1"/>
  <c r="MT13" i="11"/>
  <c r="MT15" i="11" s="1"/>
  <c r="MU13" i="11"/>
  <c r="MU15" i="11" s="1"/>
  <c r="MV13" i="11"/>
  <c r="MV15" i="11" s="1"/>
  <c r="MW13" i="11"/>
  <c r="MX13" i="11"/>
  <c r="MY13" i="11"/>
  <c r="MZ13" i="11"/>
  <c r="NA13" i="11"/>
  <c r="NB13" i="11"/>
  <c r="NB15" i="11" s="1"/>
  <c r="NC13" i="11"/>
  <c r="NC15" i="11" s="1"/>
  <c r="ND13" i="11"/>
  <c r="NE13" i="11"/>
  <c r="JY15" i="11"/>
  <c r="KO15" i="11"/>
  <c r="LV15" i="11"/>
  <c r="NA15" i="11"/>
  <c r="GG12" i="11"/>
  <c r="GH12" i="11"/>
  <c r="GI12" i="11"/>
  <c r="GJ12" i="11"/>
  <c r="GK12" i="11"/>
  <c r="GL12" i="11"/>
  <c r="GM12" i="11"/>
  <c r="GN12" i="11"/>
  <c r="GO12" i="11"/>
  <c r="GP12" i="11"/>
  <c r="GQ12" i="11"/>
  <c r="GR12" i="11"/>
  <c r="GS12" i="11"/>
  <c r="GT12" i="11"/>
  <c r="GU12" i="11"/>
  <c r="GV12" i="11"/>
  <c r="GW12" i="11"/>
  <c r="GX12" i="11"/>
  <c r="GY12" i="11"/>
  <c r="GZ12" i="11"/>
  <c r="HA12" i="11"/>
  <c r="HB12" i="11"/>
  <c r="HC12" i="11"/>
  <c r="HD12" i="11"/>
  <c r="HE12" i="11"/>
  <c r="HF12" i="11"/>
  <c r="HG12" i="11"/>
  <c r="GF12" i="11"/>
  <c r="C12" i="11" s="1"/>
  <c r="GG11" i="11"/>
  <c r="GH11" i="11"/>
  <c r="GI11" i="11"/>
  <c r="GJ11" i="11"/>
  <c r="GK11" i="11"/>
  <c r="GL11" i="11"/>
  <c r="GM11" i="11"/>
  <c r="GN11" i="11"/>
  <c r="GO11" i="11"/>
  <c r="GP11" i="11"/>
  <c r="GQ11" i="11"/>
  <c r="GR11" i="11"/>
  <c r="GS11" i="11"/>
  <c r="GT11" i="11"/>
  <c r="GU11" i="11"/>
  <c r="GV11" i="11"/>
  <c r="GW11" i="11"/>
  <c r="GX11" i="11"/>
  <c r="GY11" i="11"/>
  <c r="GZ11" i="11"/>
  <c r="HA11" i="11"/>
  <c r="HB11" i="11"/>
  <c r="HC11" i="11"/>
  <c r="HD11" i="11"/>
  <c r="HE11" i="11"/>
  <c r="HF11" i="11"/>
  <c r="HG11" i="11"/>
  <c r="HH11" i="11"/>
  <c r="HI11" i="11"/>
  <c r="HJ11" i="11"/>
  <c r="HK11" i="11"/>
  <c r="HL11" i="11"/>
  <c r="HM11" i="11"/>
  <c r="HN11" i="11"/>
  <c r="HO11" i="11"/>
  <c r="HP11" i="11"/>
  <c r="HQ11" i="11"/>
  <c r="HR11" i="11"/>
  <c r="HS11" i="11"/>
  <c r="HT11" i="11"/>
  <c r="HU11" i="11"/>
  <c r="HV11" i="11"/>
  <c r="HW11" i="11"/>
  <c r="HX11" i="11"/>
  <c r="HY11" i="11"/>
  <c r="HZ11" i="11"/>
  <c r="IA11" i="11"/>
  <c r="IB11" i="11"/>
  <c r="IC11" i="11"/>
  <c r="ID11" i="11"/>
  <c r="IE11" i="11"/>
  <c r="IF11" i="11"/>
  <c r="IG11" i="11"/>
  <c r="IH11" i="11"/>
  <c r="II11" i="11"/>
  <c r="IJ11" i="11"/>
  <c r="IK11" i="11"/>
  <c r="IL11" i="11"/>
  <c r="IM11" i="11"/>
  <c r="IN11" i="11"/>
  <c r="IO11" i="11"/>
  <c r="IP11" i="11"/>
  <c r="IQ11" i="11"/>
  <c r="IR11" i="11"/>
  <c r="IS11" i="11"/>
  <c r="IT11" i="11"/>
  <c r="IT15" i="11" s="1"/>
  <c r="IU11" i="11"/>
  <c r="IV11" i="11"/>
  <c r="IW11" i="11"/>
  <c r="IX11" i="11"/>
  <c r="IX15" i="11" s="1"/>
  <c r="IY11" i="11"/>
  <c r="IZ11" i="11"/>
  <c r="IZ15" i="11" s="1"/>
  <c r="JA11" i="11"/>
  <c r="JB11" i="11"/>
  <c r="JB15" i="11" s="1"/>
  <c r="JC11" i="11"/>
  <c r="JD11" i="11"/>
  <c r="JE11" i="11"/>
  <c r="JF11" i="11"/>
  <c r="JF15" i="11" s="1"/>
  <c r="JG11" i="11"/>
  <c r="JG15" i="11" s="1"/>
  <c r="JH11" i="11"/>
  <c r="JI11" i="11"/>
  <c r="JJ11" i="11"/>
  <c r="JJ15" i="11" s="1"/>
  <c r="JK11" i="11"/>
  <c r="JL11" i="11"/>
  <c r="JM11" i="11"/>
  <c r="JN11" i="11"/>
  <c r="JN15" i="11" s="1"/>
  <c r="JO11" i="11"/>
  <c r="JP11" i="11"/>
  <c r="JQ11" i="11"/>
  <c r="JR11" i="11"/>
  <c r="JS11" i="11"/>
  <c r="JT11" i="11"/>
  <c r="JU11" i="11"/>
  <c r="JV11" i="11"/>
  <c r="JV15" i="11" s="1"/>
  <c r="JW11" i="11"/>
  <c r="JW15" i="11" s="1"/>
  <c r="JX11" i="11"/>
  <c r="JX15" i="11" s="1"/>
  <c r="JY11" i="11"/>
  <c r="JZ11" i="11"/>
  <c r="JZ15" i="11" s="1"/>
  <c r="KA11" i="11"/>
  <c r="KB11" i="11"/>
  <c r="KC11" i="11"/>
  <c r="KD11" i="11"/>
  <c r="KD15" i="11" s="1"/>
  <c r="KE11" i="11"/>
  <c r="KE15" i="11" s="1"/>
  <c r="KF11" i="11"/>
  <c r="KG11" i="11"/>
  <c r="KH11" i="11"/>
  <c r="KI11" i="11"/>
  <c r="KJ11" i="11"/>
  <c r="KK11" i="11"/>
  <c r="KL11" i="11"/>
  <c r="KL15" i="11" s="1"/>
  <c r="KM11" i="11"/>
  <c r="KN11" i="11"/>
  <c r="KO11" i="11"/>
  <c r="KP11" i="11"/>
  <c r="KP15" i="11" s="1"/>
  <c r="KQ11" i="11"/>
  <c r="KQ15" i="11" s="1"/>
  <c r="KR11" i="11"/>
  <c r="KS11" i="11"/>
  <c r="KT11" i="11"/>
  <c r="KT15" i="11" s="1"/>
  <c r="KU11" i="11"/>
  <c r="KU15" i="11" s="1"/>
  <c r="KV11" i="11"/>
  <c r="KW11" i="11"/>
  <c r="KX11" i="11"/>
  <c r="KY11" i="11"/>
  <c r="KY15" i="11" s="1"/>
  <c r="KZ11" i="11"/>
  <c r="LA11" i="11"/>
  <c r="LB11" i="11"/>
  <c r="LB15" i="11" s="1"/>
  <c r="LC11" i="11"/>
  <c r="LC15" i="11" s="1"/>
  <c r="LD11" i="11"/>
  <c r="LD15" i="11" s="1"/>
  <c r="LE11" i="11"/>
  <c r="LF11" i="11"/>
  <c r="LF15" i="11" s="1"/>
  <c r="LG11" i="11"/>
  <c r="LH11" i="11"/>
  <c r="LI11" i="11"/>
  <c r="LJ11" i="11"/>
  <c r="LJ15" i="11" s="1"/>
  <c r="LK11" i="11"/>
  <c r="LK15" i="11" s="1"/>
  <c r="LL11" i="11"/>
  <c r="LM11" i="11"/>
  <c r="LN11" i="11"/>
  <c r="LO11" i="11"/>
  <c r="LP11" i="11"/>
  <c r="LQ11" i="11"/>
  <c r="LR11" i="11"/>
  <c r="LR15" i="11" s="1"/>
  <c r="LS11" i="11"/>
  <c r="LT11" i="11"/>
  <c r="LU11" i="11"/>
  <c r="LU15" i="11" s="1"/>
  <c r="LV11" i="11"/>
  <c r="LW11" i="11"/>
  <c r="LX11" i="11"/>
  <c r="LY11" i="11"/>
  <c r="LZ11" i="11"/>
  <c r="LZ15" i="11" s="1"/>
  <c r="MA11" i="11"/>
  <c r="MA15" i="11" s="1"/>
  <c r="MB11" i="11"/>
  <c r="MC11" i="11"/>
  <c r="MD11" i="11"/>
  <c r="ME11" i="11"/>
  <c r="MF11" i="11"/>
  <c r="MG11" i="11"/>
  <c r="MH11" i="11"/>
  <c r="MH15" i="11" s="1"/>
  <c r="MI11" i="11"/>
  <c r="MI15" i="11" s="1"/>
  <c r="MJ11" i="11"/>
  <c r="MJ15" i="11" s="1"/>
  <c r="MK11" i="11"/>
  <c r="ML11" i="11"/>
  <c r="ML15" i="11" s="1"/>
  <c r="MM11" i="11"/>
  <c r="MN11" i="11"/>
  <c r="MO11" i="11"/>
  <c r="MP11" i="11"/>
  <c r="MP15" i="11" s="1"/>
  <c r="MQ11" i="11"/>
  <c r="GF11" i="11"/>
  <c r="C11" i="11" s="1"/>
  <c r="EQ10" i="11"/>
  <c r="ER10" i="11"/>
  <c r="ES10" i="11"/>
  <c r="ET10" i="11"/>
  <c r="EU10" i="11"/>
  <c r="C10" i="11" s="1"/>
  <c r="EV10" i="11"/>
  <c r="EW10" i="11"/>
  <c r="EX10" i="11"/>
  <c r="EY10" i="11"/>
  <c r="EZ10" i="11"/>
  <c r="FA10" i="11"/>
  <c r="FB10" i="11"/>
  <c r="FC10" i="11"/>
  <c r="FD10" i="11"/>
  <c r="FE10" i="11"/>
  <c r="FF10" i="11"/>
  <c r="FG10" i="11"/>
  <c r="FH10" i="11"/>
  <c r="FI10" i="11"/>
  <c r="FJ10" i="11"/>
  <c r="FK10" i="11"/>
  <c r="FL10" i="11"/>
  <c r="FM10" i="11"/>
  <c r="FN10" i="11"/>
  <c r="FO10" i="11"/>
  <c r="FP10" i="11"/>
  <c r="FQ10" i="11"/>
  <c r="FR10" i="11"/>
  <c r="FS10" i="11"/>
  <c r="FT10" i="11"/>
  <c r="FU10" i="11"/>
  <c r="FV10" i="11"/>
  <c r="FW10" i="11"/>
  <c r="FX10" i="11"/>
  <c r="FY10" i="11"/>
  <c r="FZ10" i="11"/>
  <c r="GA10" i="11"/>
  <c r="GA15" i="11" s="1"/>
  <c r="GB10" i="11"/>
  <c r="GC10" i="11"/>
  <c r="GD10" i="11"/>
  <c r="GE10" i="11"/>
  <c r="EP10" i="11"/>
  <c r="EX8" i="11"/>
  <c r="EY8" i="11"/>
  <c r="EZ8" i="11"/>
  <c r="FA8" i="11"/>
  <c r="FB8" i="11"/>
  <c r="FC8" i="11"/>
  <c r="FD8" i="11"/>
  <c r="FE8" i="11"/>
  <c r="FF8" i="11"/>
  <c r="FG8" i="11"/>
  <c r="FH8" i="11"/>
  <c r="FI8" i="11"/>
  <c r="FJ8" i="11"/>
  <c r="FK8" i="11"/>
  <c r="FL8" i="11"/>
  <c r="FM8" i="11"/>
  <c r="FN8" i="11"/>
  <c r="FO8" i="11"/>
  <c r="FP8" i="11"/>
  <c r="FQ8" i="11"/>
  <c r="FR8" i="11"/>
  <c r="FS8" i="11"/>
  <c r="FT8" i="11"/>
  <c r="FU8" i="11"/>
  <c r="FV8" i="11"/>
  <c r="FW8" i="11"/>
  <c r="FX8" i="11"/>
  <c r="EW8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T7" i="11"/>
  <c r="C7" i="11" s="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C15" i="11" s="1"/>
  <c r="BD6" i="11"/>
  <c r="BE6" i="11"/>
  <c r="BE15" i="11" s="1"/>
  <c r="BF6" i="11"/>
  <c r="BF15" i="11" s="1"/>
  <c r="BG6" i="11"/>
  <c r="BH6" i="11"/>
  <c r="BI6" i="11"/>
  <c r="BJ6" i="11"/>
  <c r="BK6" i="11"/>
  <c r="BK15" i="11" s="1"/>
  <c r="BL6" i="11"/>
  <c r="BM6" i="11"/>
  <c r="BM15" i="11" s="1"/>
  <c r="BN6" i="11"/>
  <c r="BN15" i="11" s="1"/>
  <c r="BO6" i="11"/>
  <c r="BP6" i="11"/>
  <c r="BQ6" i="11"/>
  <c r="BR6" i="11"/>
  <c r="BR15" i="11" s="1"/>
  <c r="BS6" i="11"/>
  <c r="BS15" i="11" s="1"/>
  <c r="BT6" i="11"/>
  <c r="BU6" i="11"/>
  <c r="BU15" i="11" s="1"/>
  <c r="BV6" i="11"/>
  <c r="BW6" i="11"/>
  <c r="BX6" i="11"/>
  <c r="BY6" i="11"/>
  <c r="BZ6" i="11"/>
  <c r="BZ15" i="11" s="1"/>
  <c r="CA6" i="11"/>
  <c r="CA15" i="11" s="1"/>
  <c r="CB6" i="11"/>
  <c r="CC6" i="11"/>
  <c r="CC15" i="11" s="1"/>
  <c r="CD6" i="11"/>
  <c r="CD15" i="11" s="1"/>
  <c r="CE6" i="11"/>
  <c r="CF6" i="11"/>
  <c r="CG6" i="11"/>
  <c r="CH6" i="11"/>
  <c r="CI6" i="11"/>
  <c r="CI15" i="11" s="1"/>
  <c r="CJ6" i="11"/>
  <c r="CK6" i="11"/>
  <c r="CK15" i="11" s="1"/>
  <c r="CL6" i="11"/>
  <c r="CL15" i="11" s="1"/>
  <c r="CM6" i="11"/>
  <c r="CN6" i="11"/>
  <c r="CO6" i="11"/>
  <c r="CP6" i="11"/>
  <c r="CQ6" i="11"/>
  <c r="CQ15" i="11" s="1"/>
  <c r="CR6" i="11"/>
  <c r="CS6" i="11"/>
  <c r="CS15" i="11" s="1"/>
  <c r="CT6" i="11"/>
  <c r="CT15" i="11" s="1"/>
  <c r="CU6" i="11"/>
  <c r="CV6" i="11"/>
  <c r="CW6" i="11"/>
  <c r="CX6" i="11"/>
  <c r="CX15" i="11" s="1"/>
  <c r="CY6" i="11"/>
  <c r="CY15" i="11" s="1"/>
  <c r="CZ6" i="11"/>
  <c r="DA6" i="11"/>
  <c r="DA15" i="11" s="1"/>
  <c r="DB6" i="11"/>
  <c r="DC6" i="11"/>
  <c r="DD6" i="11"/>
  <c r="DE6" i="11"/>
  <c r="DF6" i="11"/>
  <c r="DF15" i="11" s="1"/>
  <c r="DG6" i="11"/>
  <c r="DG15" i="11" s="1"/>
  <c r="DH6" i="11"/>
  <c r="DI6" i="11"/>
  <c r="DI15" i="11" s="1"/>
  <c r="DJ6" i="11"/>
  <c r="DJ15" i="11" s="1"/>
  <c r="DK6" i="11"/>
  <c r="DL6" i="11"/>
  <c r="DM6" i="11"/>
  <c r="DN6" i="11"/>
  <c r="DO6" i="11"/>
  <c r="DO15" i="11" s="1"/>
  <c r="DP6" i="11"/>
  <c r="DQ6" i="11"/>
  <c r="DQ15" i="11" s="1"/>
  <c r="DR6" i="11"/>
  <c r="DR15" i="11" s="1"/>
  <c r="DS6" i="11"/>
  <c r="DT6" i="11"/>
  <c r="DU6" i="11"/>
  <c r="DV6" i="11"/>
  <c r="DW6" i="11"/>
  <c r="DW15" i="11" s="1"/>
  <c r="DX6" i="11"/>
  <c r="DY6" i="11"/>
  <c r="DY15" i="11" s="1"/>
  <c r="DZ6" i="11"/>
  <c r="DZ15" i="11" s="1"/>
  <c r="EA6" i="11"/>
  <c r="EB6" i="11"/>
  <c r="EC6" i="11"/>
  <c r="ED6" i="11"/>
  <c r="EE6" i="11"/>
  <c r="EE15" i="11" s="1"/>
  <c r="EF6" i="11"/>
  <c r="EG6" i="11"/>
  <c r="EH6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V6" i="11"/>
  <c r="AO6" i="11"/>
  <c r="C6" i="11" s="1"/>
  <c r="BI15" i="11"/>
  <c r="BQ15" i="11"/>
  <c r="CB15" i="11"/>
  <c r="CJ15" i="11"/>
  <c r="CR15" i="11"/>
  <c r="CZ15" i="11"/>
  <c r="DH15" i="11"/>
  <c r="DP15" i="11"/>
  <c r="U5" i="11"/>
  <c r="V5" i="11"/>
  <c r="V15" i="11" s="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T5" i="11"/>
  <c r="C5" i="11" s="1"/>
  <c r="G4" i="11"/>
  <c r="H4" i="11"/>
  <c r="I4" i="11"/>
  <c r="J4" i="11"/>
  <c r="J15" i="11" s="1"/>
  <c r="K4" i="11"/>
  <c r="L4" i="11"/>
  <c r="L15" i="11" s="1"/>
  <c r="M4" i="11"/>
  <c r="M15" i="11" s="1"/>
  <c r="N4" i="11"/>
  <c r="N15" i="11" s="1"/>
  <c r="O4" i="11"/>
  <c r="O15" i="11" s="1"/>
  <c r="P4" i="11"/>
  <c r="Q4" i="11"/>
  <c r="R4" i="11"/>
  <c r="R15" i="11" s="1"/>
  <c r="S4" i="11"/>
  <c r="F4" i="11"/>
  <c r="F15" i="11" s="1"/>
  <c r="I15" i="11"/>
  <c r="HG15" i="11"/>
  <c r="IA15" i="11"/>
  <c r="IW15" i="11"/>
  <c r="IY15" i="11"/>
  <c r="JM15" i="11"/>
  <c r="JQ15" i="11"/>
  <c r="JR15" i="11"/>
  <c r="JU15" i="11"/>
  <c r="KK15" i="11"/>
  <c r="LA15" i="11"/>
  <c r="LN15" i="11"/>
  <c r="ME15" i="11"/>
  <c r="MG15" i="11"/>
  <c r="MW15" i="11"/>
  <c r="LQ15" i="11"/>
  <c r="MX15" i="11"/>
  <c r="FO15" i="11"/>
  <c r="GB15" i="11"/>
  <c r="GE15" i="11"/>
  <c r="BD15" i="11"/>
  <c r="BG15" i="11"/>
  <c r="BH15" i="11"/>
  <c r="BJ15" i="11"/>
  <c r="BL15" i="11"/>
  <c r="BO15" i="11"/>
  <c r="BP15" i="11"/>
  <c r="BT15" i="11"/>
  <c r="BV15" i="11"/>
  <c r="BW15" i="11"/>
  <c r="BX15" i="11"/>
  <c r="BY15" i="11"/>
  <c r="CE15" i="11"/>
  <c r="CF15" i="11"/>
  <c r="CG15" i="11"/>
  <c r="CH15" i="11"/>
  <c r="CM15" i="11"/>
  <c r="CN15" i="11"/>
  <c r="CO15" i="11"/>
  <c r="CP15" i="11"/>
  <c r="CU15" i="11"/>
  <c r="CV15" i="11"/>
  <c r="CW15" i="11"/>
  <c r="DB15" i="11"/>
  <c r="DC15" i="11"/>
  <c r="DD15" i="11"/>
  <c r="DE15" i="11"/>
  <c r="DK15" i="11"/>
  <c r="DL15" i="11"/>
  <c r="DM15" i="11"/>
  <c r="DN15" i="11"/>
  <c r="DS15" i="11"/>
  <c r="DT15" i="11"/>
  <c r="DU15" i="11"/>
  <c r="DV15" i="11"/>
  <c r="DX15" i="11"/>
  <c r="EA15" i="11"/>
  <c r="EB15" i="11"/>
  <c r="EC15" i="11"/>
  <c r="ED15" i="11"/>
  <c r="H15" i="11"/>
  <c r="K15" i="11"/>
  <c r="P15" i="11"/>
  <c r="Q15" i="11"/>
  <c r="S15" i="11"/>
  <c r="FX15" i="11" l="1"/>
  <c r="C14" i="11"/>
  <c r="FY15" i="11"/>
  <c r="IQ15" i="11"/>
  <c r="HS15" i="11"/>
  <c r="MM15" i="11"/>
  <c r="LW15" i="11"/>
  <c r="LO15" i="11"/>
  <c r="LG15" i="11"/>
  <c r="KI15" i="11"/>
  <c r="KA15" i="11"/>
  <c r="JS15" i="11"/>
  <c r="JK15" i="11"/>
  <c r="JC15" i="11"/>
  <c r="IU15" i="11"/>
  <c r="IM15" i="11"/>
  <c r="IE15" i="11"/>
  <c r="HW15" i="11"/>
  <c r="HO15" i="11"/>
  <c r="U15" i="11"/>
  <c r="MK15" i="11"/>
  <c r="MC15" i="11"/>
  <c r="LM15" i="11"/>
  <c r="LE15" i="11"/>
  <c r="KW15" i="11"/>
  <c r="KG15" i="11"/>
  <c r="JI15" i="11"/>
  <c r="IS15" i="11"/>
  <c r="IP15" i="11"/>
  <c r="FV15" i="11"/>
  <c r="C4" i="11"/>
  <c r="C13" i="11"/>
  <c r="T15" i="11"/>
  <c r="FT15" i="11"/>
  <c r="FL15" i="11"/>
  <c r="GF15" i="11"/>
  <c r="FS15" i="11"/>
  <c r="FK15" i="11"/>
  <c r="FN15" i="11"/>
  <c r="FU15" i="11"/>
  <c r="FM15" i="11"/>
  <c r="FQ15" i="11"/>
  <c r="FP15" i="11"/>
  <c r="C8" i="11"/>
  <c r="AU15" i="11"/>
  <c r="EL15" i="11"/>
  <c r="IK15" i="11"/>
  <c r="IC15" i="11"/>
  <c r="HU15" i="11"/>
  <c r="HM15" i="11"/>
  <c r="HE15" i="11"/>
  <c r="GW15" i="11"/>
  <c r="GY15" i="11"/>
  <c r="GQ15" i="11"/>
  <c r="GI15" i="11"/>
  <c r="HH15" i="11"/>
  <c r="GR15" i="11"/>
  <c r="G15" i="11"/>
  <c r="AT15" i="11"/>
  <c r="IH15" i="11"/>
  <c r="HZ15" i="11"/>
  <c r="AD15" i="11"/>
  <c r="AL15" i="11"/>
  <c r="BB15" i="11"/>
  <c r="HR15" i="11"/>
  <c r="ET15" i="11"/>
  <c r="FJ15" i="11"/>
  <c r="AV15" i="11"/>
  <c r="EG15" i="11"/>
  <c r="HJ15" i="11"/>
  <c r="HB15" i="11"/>
  <c r="GT15" i="11"/>
  <c r="EP15" i="11"/>
  <c r="EH15" i="11"/>
  <c r="IO15" i="11"/>
  <c r="EI15" i="11"/>
  <c r="FF15" i="11"/>
  <c r="EX15" i="11"/>
  <c r="IG15" i="11"/>
  <c r="AQ15" i="11"/>
  <c r="AI15" i="11"/>
  <c r="GL15" i="11"/>
  <c r="GS15" i="11"/>
  <c r="JA15" i="11"/>
  <c r="EF15" i="11"/>
  <c r="AA15" i="11"/>
  <c r="AW15" i="11"/>
  <c r="AO15" i="11"/>
  <c r="AG15" i="11"/>
  <c r="Y15" i="11"/>
  <c r="EO15" i="11"/>
  <c r="FD15" i="11"/>
  <c r="MQ15" i="11"/>
  <c r="GO15" i="11"/>
  <c r="HC15" i="11"/>
  <c r="IJ15" i="11"/>
  <c r="HT15" i="11"/>
  <c r="HD15" i="11"/>
  <c r="GV15" i="11"/>
  <c r="GN15" i="11"/>
  <c r="HQ15" i="11"/>
  <c r="AN15" i="11"/>
  <c r="AF15" i="11"/>
  <c r="X15" i="11"/>
  <c r="EN15" i="11"/>
  <c r="FC15" i="11"/>
  <c r="EU15" i="11"/>
  <c r="IF15" i="11"/>
  <c r="HP15" i="11"/>
  <c r="GZ15" i="11"/>
  <c r="GJ15" i="11"/>
  <c r="AK15" i="11"/>
  <c r="AC15" i="11"/>
  <c r="AM15" i="11"/>
  <c r="AE15" i="11"/>
  <c r="EV15" i="11"/>
  <c r="EM15" i="11"/>
  <c r="FB15" i="11"/>
  <c r="HI15" i="11"/>
  <c r="HA15" i="11"/>
  <c r="GK15" i="11"/>
  <c r="GH15" i="11"/>
  <c r="GU15" i="11"/>
  <c r="GM15" i="11"/>
  <c r="EJ15" i="11"/>
  <c r="AR15" i="11"/>
  <c r="AJ15" i="11"/>
  <c r="AB15" i="11"/>
  <c r="AX15" i="11"/>
  <c r="AP15" i="11"/>
  <c r="AH15" i="11"/>
  <c r="Z15" i="11"/>
  <c r="EY15" i="11"/>
  <c r="EQ15" i="11"/>
  <c r="AY15" i="11"/>
  <c r="FE15" i="11"/>
  <c r="EW15" i="11"/>
  <c r="MZ15" i="11"/>
  <c r="KV15" i="11"/>
  <c r="JH15" i="11"/>
  <c r="MY15" i="11"/>
  <c r="LS15" i="11"/>
  <c r="JO15" i="11"/>
  <c r="W15" i="11"/>
  <c r="AS15" i="11"/>
  <c r="NE15" i="11"/>
  <c r="MO15" i="11"/>
  <c r="LY15" i="11"/>
  <c r="LI15" i="11"/>
  <c r="KS15" i="11"/>
  <c r="KC15" i="11"/>
  <c r="JE15" i="11"/>
  <c r="HY15" i="11"/>
  <c r="MR15" i="11"/>
  <c r="LL15" i="11"/>
  <c r="KF15" i="11"/>
  <c r="KM15" i="11"/>
  <c r="ND15" i="11"/>
  <c r="MN15" i="11"/>
  <c r="LX15" i="11"/>
  <c r="LH15" i="11"/>
  <c r="KR15" i="11"/>
  <c r="KB15" i="11"/>
  <c r="JD15" i="11"/>
  <c r="LT15" i="11"/>
  <c r="JP15" i="11"/>
  <c r="BA15" i="11"/>
  <c r="FG15" i="11"/>
  <c r="KN15" i="11"/>
  <c r="AZ15" i="11"/>
  <c r="MB15" i="11"/>
  <c r="IR15" i="11"/>
  <c r="II15" i="11"/>
  <c r="IB15" i="11"/>
  <c r="HL15" i="11"/>
  <c r="HK15" i="11"/>
  <c r="IN15" i="11"/>
  <c r="HX15" i="11"/>
  <c r="IL15" i="11"/>
  <c r="ID15" i="11"/>
  <c r="HV15" i="11"/>
  <c r="HN15" i="11"/>
  <c r="HF15" i="11"/>
  <c r="GX15" i="11"/>
  <c r="GP15" i="11"/>
  <c r="FI15" i="11"/>
  <c r="FA15" i="11"/>
  <c r="ES15" i="11"/>
  <c r="FH15" i="11"/>
  <c r="EZ15" i="11"/>
  <c r="ER15" i="11"/>
  <c r="EK15" i="11"/>
  <c r="F18" i="11" l="1"/>
  <c r="F17" i="11"/>
  <c r="F16" i="11"/>
  <c r="D5" i="11"/>
  <c r="D7" i="11" l="1"/>
  <c r="D12" i="11" l="1"/>
</calcChain>
</file>

<file path=xl/sharedStrings.xml><?xml version="1.0" encoding="utf-8"?>
<sst xmlns="http://schemas.openxmlformats.org/spreadsheetml/2006/main" count="87" uniqueCount="70">
  <si>
    <t xml:space="preserve">Site Preparation and Mobilisation </t>
  </si>
  <si>
    <t xml:space="preserve">Client Temporary Construction Area </t>
  </si>
  <si>
    <t xml:space="preserve">Upgrading and Constructing Access Tracks </t>
  </si>
  <si>
    <t xml:space="preserve">Material Delivery for construction of Site Boundary Fencing and Security Columns </t>
  </si>
  <si>
    <t>SPT Temporary Construction Compound</t>
  </si>
  <si>
    <t xml:space="preserve">Mobilisation, Materials and Track Upgrades </t>
  </si>
  <si>
    <t>Component Delivery and Construction of Ancillary Buildings</t>
  </si>
  <si>
    <t xml:space="preserve">Material delivery for Client Control Building, Engineering Building and SPT Control Building  </t>
  </si>
  <si>
    <t>Material delivery for construction of battery foundations</t>
  </si>
  <si>
    <t xml:space="preserve">MV Switchgear Deliveries </t>
  </si>
  <si>
    <t xml:space="preserve">Battery Container Deliveries </t>
  </si>
  <si>
    <t xml:space="preserve">Grid Transformers </t>
  </si>
  <si>
    <t>Branxton BESS Construction Traffic Volumes</t>
  </si>
  <si>
    <t>Minimum Number of Deliveries per day</t>
  </si>
  <si>
    <t>Estimated Number of Deliveries per day</t>
  </si>
  <si>
    <t>Maximum Number of Deliveries per day</t>
  </si>
  <si>
    <t>WEEK 1</t>
  </si>
  <si>
    <t>WEEK 3</t>
  </si>
  <si>
    <t>WEEK 2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</si>
  <si>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</si>
  <si>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</si>
  <si>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</si>
  <si>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</si>
  <si>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</si>
  <si>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</si>
  <si>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</si>
  <si>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</si>
  <si>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</si>
  <si>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</si>
  <si>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</si>
  <si>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</si>
  <si>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</si>
  <si>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</si>
  <si>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</si>
  <si>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</si>
  <si>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</si>
  <si>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</si>
  <si>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</si>
  <si>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</si>
  <si>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</si>
  <si>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</si>
  <si>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</si>
  <si>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</si>
  <si>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</si>
  <si>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</si>
  <si>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</si>
  <si>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</si>
  <si>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</si>
  <si>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</si>
  <si>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</si>
  <si>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</si>
  <si>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</si>
  <si>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</si>
  <si>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</si>
  <si>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</si>
  <si>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</si>
  <si>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</si>
  <si>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</si>
  <si>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</si>
  <si>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</si>
  <si>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</si>
  <si>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</si>
  <si>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</si>
  <si>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</si>
  <si>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</si>
  <si>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</si>
  <si>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</si>
  <si>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</si>
  <si>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Average Number of Deliveries pre day</t>
  </si>
  <si>
    <t>Total Number of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</si>
</sst>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ddd\,\ dd/mm/yyyy"/>
    <numFmt numFmtId="167" formatCode="d/m/yy;@"/>
    <numFmt numFmtId="168" formatCode="d\ mmm\ yyyy"/>
  </numFmts>
  <fonts count="23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8" fillId="0" borderId="0"/>
    <xf numFmtId="165" fontId="5" fillId="0" borderId="2" applyFont="0" applyFill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Protection="0">
      <alignment vertical="top"/>
    </xf>
    <xf numFmtId="0" fontId="5" fillId="0" borderId="0" applyNumberFormat="0" applyFill="0" applyProtection="0">
      <alignment horizontal="right" indent="1"/>
    </xf>
    <xf numFmtId="166" fontId="5" fillId="0" borderId="2">
      <alignment horizontal="center" vertical="center"/>
    </xf>
    <xf numFmtId="167" fontId="5" fillId="0" borderId="1" applyFill="0">
      <alignment horizontal="center" vertical="center"/>
    </xf>
    <xf numFmtId="0" fontId="5" fillId="0" borderId="1" applyFill="0">
      <alignment horizontal="center" vertical="center"/>
    </xf>
    <xf numFmtId="0" fontId="5" fillId="0" borderId="1" applyFill="0">
      <alignment horizontal="left" vertical="center" indent="2"/>
    </xf>
    <xf numFmtId="0" fontId="1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3" applyNumberFormat="0" applyAlignment="0" applyProtection="0"/>
    <xf numFmtId="0" fontId="16" fillId="11" borderId="4" applyNumberFormat="0" applyAlignment="0" applyProtection="0"/>
    <xf numFmtId="0" fontId="17" fillId="11" borderId="3" applyNumberFormat="0" applyAlignment="0" applyProtection="0"/>
    <xf numFmtId="0" fontId="18" fillId="0" borderId="5" applyNumberFormat="0" applyFill="0" applyAlignment="0" applyProtection="0"/>
    <xf numFmtId="0" fontId="19" fillId="12" borderId="6" applyNumberFormat="0" applyAlignment="0" applyProtection="0"/>
    <xf numFmtId="0" fontId="20" fillId="0" borderId="0" applyNumberFormat="0" applyFill="0" applyBorder="0" applyAlignment="0" applyProtection="0"/>
    <xf numFmtId="0" fontId="5" fillId="13" borderId="7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8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5" applyAlignment="1">
      <alignment horizontal="left"/>
    </xf>
    <xf numFmtId="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5" fillId="2" borderId="11" xfId="11" applyNumberFormat="1" applyFill="1" applyBorder="1">
      <alignment horizontal="center" vertical="center"/>
    </xf>
    <xf numFmtId="1" fontId="5" fillId="2" borderId="11" xfId="10" applyNumberFormat="1" applyFill="1" applyBorder="1">
      <alignment horizontal="center" vertical="center"/>
    </xf>
    <xf numFmtId="1" fontId="5" fillId="3" borderId="11" xfId="11" applyNumberFormat="1" applyFill="1" applyBorder="1">
      <alignment horizontal="center" vertical="center"/>
    </xf>
    <xf numFmtId="1" fontId="5" fillId="3" borderId="11" xfId="10" applyNumberFormat="1" applyFill="1" applyBorder="1">
      <alignment horizontal="center" vertical="center"/>
    </xf>
    <xf numFmtId="0" fontId="0" fillId="0" borderId="13" xfId="0" applyBorder="1"/>
    <xf numFmtId="0" fontId="5" fillId="0" borderId="14" xfId="8" applyBorder="1">
      <alignment horizontal="right" indent="1"/>
    </xf>
    <xf numFmtId="0" fontId="0" fillId="0" borderId="14" xfId="0" applyBorder="1"/>
    <xf numFmtId="1" fontId="5" fillId="2" borderId="15" xfId="12" applyNumberFormat="1" applyFill="1" applyBorder="1">
      <alignment horizontal="left" vertical="center" indent="2"/>
    </xf>
    <xf numFmtId="1" fontId="5" fillId="3" borderId="15" xfId="12" applyNumberFormat="1" applyFill="1" applyBorder="1">
      <alignment horizontal="left" vertical="center" indent="2"/>
    </xf>
    <xf numFmtId="1" fontId="5" fillId="3" borderId="16" xfId="10" applyNumberFormat="1" applyFill="1" applyBorder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right" vertical="center"/>
    </xf>
    <xf numFmtId="1" fontId="9" fillId="0" borderId="18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68" fontId="0" fillId="4" borderId="14" xfId="0" applyNumberForma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vertical="center"/>
    </xf>
    <xf numFmtId="1" fontId="4" fillId="5" borderId="11" xfId="0" applyNumberFormat="1" applyFont="1" applyFill="1" applyBorder="1" applyAlignment="1">
      <alignment vertical="center"/>
    </xf>
    <xf numFmtId="1" fontId="4" fillId="6" borderId="21" xfId="0" applyNumberFormat="1" applyFont="1" applyFill="1" applyBorder="1" applyAlignment="1">
      <alignment horizontal="left" vertical="center"/>
    </xf>
    <xf numFmtId="1" fontId="4" fillId="6" borderId="22" xfId="0" applyNumberFormat="1" applyFont="1" applyFill="1" applyBorder="1" applyAlignment="1">
      <alignment horizontal="left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Date" xfId="10" xr:uid="{229918B6-DD13-4F5A-97B9-305F7E002AA3}"/>
    <cellStyle name="Explanatory Text" xfId="28" builtinId="53" customBuiltin="1"/>
    <cellStyle name="Followed Hyperlink" xfId="13" builtinId="9" customBuiltin="1"/>
    <cellStyle name="Good" xfId="18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17" builtinId="19" customBuiltin="1"/>
    <cellStyle name="Hyperlink" xfId="1" builtinId="8" customBuiltin="1"/>
    <cellStyle name="Input" xfId="21" builtinId="20" customBuiltin="1"/>
    <cellStyle name="Linked Cell" xfId="24" builtinId="24" customBuiltin="1"/>
    <cellStyle name="Name" xfId="11" xr:uid="{B2D3C1EE-6B41-4801-AAFC-C2274E49E503}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2" builtinId="5" customBuiltin="1"/>
    <cellStyle name="Project Start" xfId="9" xr:uid="{8EB8A09A-C31C-40A3-B2C1-9449520178B8}"/>
    <cellStyle name="Task" xfId="12" xr:uid="{6391D789-272B-4DD2-9BF3-2CDCF610FA41}"/>
    <cellStyle name="Title" xfId="5" builtinId="15" customBuiltin="1"/>
    <cellStyle name="Total" xfId="29" builtinId="25" customBuiltin="1"/>
    <cellStyle name="Warning Text" xfId="26" builtinId="11" customBuiltin="1"/>
    <cellStyle name="zHiddenText" xfId="3" xr:uid="{26E66EE6-E33F-4D77-BAE4-0FB4F5BBF673}"/>
  </cellStyles>
  <dxfs count="12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secondRowStripe" dxfId="5"/>
      <tableStyleElement type="firstColumnStripe" dxfId="4"/>
      <tableStyleElement type="second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18"/>
  <sheetViews>
    <sheetView showGridLines="0" tabSelected="1" showRuler="0" zoomScale="85" zoomScaleNormal="85" zoomScalePageLayoutView="70" workbookViewId="0">
      <pane ySplit="2" topLeftCell="A6" activePane="bottomLeft" state="frozen"/>
      <selection pane="bottomLeft" activeCell="J17" sqref="J17"/>
    </sheetView>
  </sheetViews>
  <sheetFormatPr defaultRowHeight="30" customHeight="1" x14ac:dyDescent="0.3"/>
  <cols>
    <col min="1" max="1" width="16.33203125" customWidth="1"/>
    <col min="2" max="2" width="66.77734375" customWidth="1"/>
    <col min="3" max="3" width="25.21875" bestFit="1" customWidth="1"/>
    <col min="4" max="4" width="8.44140625" style="3" bestFit="1" customWidth="1"/>
    <col min="5" max="5" width="8.44140625" bestFit="1" customWidth="1"/>
    <col min="6" max="8" width="4.5546875" style="3" bestFit="1" customWidth="1"/>
    <col min="9" max="10" width="4.5546875" style="3" customWidth="1"/>
    <col min="11" max="40" width="4.5546875" style="3" bestFit="1" customWidth="1"/>
    <col min="41" max="152" width="5.5546875" style="3" bestFit="1" customWidth="1"/>
    <col min="153" max="201" width="4.5546875" style="3" bestFit="1" customWidth="1"/>
    <col min="202" max="215" width="5.5546875" style="3" bestFit="1" customWidth="1"/>
    <col min="216" max="369" width="4.5546875" style="3" bestFit="1" customWidth="1"/>
  </cols>
  <sheetData>
    <row r="1" spans="1:369" ht="30" customHeight="1" thickBot="1" x14ac:dyDescent="0.6">
      <c r="A1" s="5" t="s">
        <v>12</v>
      </c>
      <c r="B1" s="1"/>
      <c r="C1" s="1"/>
      <c r="D1" s="2"/>
      <c r="E1" s="4"/>
    </row>
    <row r="2" spans="1:369" ht="30" customHeight="1" x14ac:dyDescent="0.3">
      <c r="A2" s="15"/>
      <c r="B2" s="16"/>
      <c r="C2" s="16"/>
      <c r="D2" s="17"/>
      <c r="E2" s="17"/>
      <c r="F2" s="31" t="s">
        <v>16</v>
      </c>
      <c r="G2" s="31"/>
      <c r="H2" s="31"/>
      <c r="I2" s="31"/>
      <c r="J2" s="31"/>
      <c r="K2" s="31"/>
      <c r="L2" s="31"/>
      <c r="M2" s="31" t="s">
        <v>18</v>
      </c>
      <c r="N2" s="31"/>
      <c r="O2" s="31"/>
      <c r="P2" s="31"/>
      <c r="Q2" s="31"/>
      <c r="R2" s="31"/>
      <c r="S2" s="31"/>
      <c r="T2" s="31" t="s">
        <v>17</v>
      </c>
      <c r="U2" s="31"/>
      <c r="V2" s="31"/>
      <c r="W2" s="31"/>
      <c r="X2" s="31"/>
      <c r="Y2" s="31"/>
      <c r="Z2" s="31"/>
      <c r="AA2" s="31" t="s">
        <v>19</v>
      </c>
      <c r="AB2" s="31"/>
      <c r="AC2" s="31"/>
      <c r="AD2" s="31"/>
      <c r="AE2" s="31"/>
      <c r="AF2" s="31"/>
      <c r="AG2" s="31"/>
      <c r="AH2" s="31" t="s">
        <v>20</v>
      </c>
      <c r="AI2" s="31"/>
      <c r="AJ2" s="31"/>
      <c r="AK2" s="31"/>
      <c r="AL2" s="31"/>
      <c r="AM2" s="31"/>
      <c r="AN2" s="31"/>
      <c r="AO2" s="31" t="s">
        <v>21</v>
      </c>
      <c r="AP2" s="31"/>
      <c r="AQ2" s="31"/>
      <c r="AR2" s="31"/>
      <c r="AS2" s="31"/>
      <c r="AT2" s="31"/>
      <c r="AU2" s="31"/>
      <c r="AV2" s="31" t="s">
        <v>22</v>
      </c>
      <c r="AW2" s="31"/>
      <c r="AX2" s="31"/>
      <c r="AY2" s="31"/>
      <c r="AZ2" s="31"/>
      <c r="BA2" s="31"/>
      <c r="BB2" s="31"/>
      <c r="BC2" s="31" t="s">
        <v>23</v>
      </c>
      <c r="BD2" s="31"/>
      <c r="BE2" s="31"/>
      <c r="BF2" s="31"/>
      <c r="BG2" s="31"/>
      <c r="BH2" s="31"/>
      <c r="BI2" s="31"/>
      <c r="BJ2" s="31" t="s">
        <v>24</v>
      </c>
      <c r="BK2" s="31"/>
      <c r="BL2" s="31"/>
      <c r="BM2" s="31"/>
      <c r="BN2" s="31"/>
      <c r="BO2" s="31"/>
      <c r="BP2" s="31"/>
      <c r="BQ2" s="31" t="s">
        <v>25</v>
      </c>
      <c r="BR2" s="31"/>
      <c r="BS2" s="31"/>
      <c r="BT2" s="31"/>
      <c r="BU2" s="31"/>
      <c r="BV2" s="31"/>
      <c r="BW2" s="31"/>
      <c r="BX2" s="31" t="s">
        <v>26</v>
      </c>
      <c r="BY2" s="31"/>
      <c r="BZ2" s="31"/>
      <c r="CA2" s="31"/>
      <c r="CB2" s="31"/>
      <c r="CC2" s="31"/>
      <c r="CD2" s="31"/>
      <c r="CE2" s="31" t="s">
        <v>27</v>
      </c>
      <c r="CF2" s="31"/>
      <c r="CG2" s="31"/>
      <c r="CH2" s="31"/>
      <c r="CI2" s="31"/>
      <c r="CJ2" s="31"/>
      <c r="CK2" s="31"/>
      <c r="CL2" s="31" t="s">
        <v>28</v>
      </c>
      <c r="CM2" s="31"/>
      <c r="CN2" s="31"/>
      <c r="CO2" s="31"/>
      <c r="CP2" s="31"/>
      <c r="CQ2" s="31"/>
      <c r="CR2" s="31"/>
      <c r="CS2" s="31" t="s">
        <v>29</v>
      </c>
      <c r="CT2" s="31"/>
      <c r="CU2" s="31"/>
      <c r="CV2" s="31"/>
      <c r="CW2" s="31"/>
      <c r="CX2" s="31"/>
      <c r="CY2" s="31"/>
      <c r="CZ2" s="31" t="s">
        <v>30</v>
      </c>
      <c r="DA2" s="31"/>
      <c r="DB2" s="31"/>
      <c r="DC2" s="31"/>
      <c r="DD2" s="31"/>
      <c r="DE2" s="31"/>
      <c r="DF2" s="31"/>
      <c r="DG2" s="31" t="s">
        <v>31</v>
      </c>
      <c r="DH2" s="31"/>
      <c r="DI2" s="31"/>
      <c r="DJ2" s="31"/>
      <c r="DK2" s="31"/>
      <c r="DL2" s="31"/>
      <c r="DM2" s="31"/>
      <c r="DN2" s="31" t="s">
        <v>32</v>
      </c>
      <c r="DO2" s="31"/>
      <c r="DP2" s="31"/>
      <c r="DQ2" s="31"/>
      <c r="DR2" s="31"/>
      <c r="DS2" s="31"/>
      <c r="DT2" s="31"/>
      <c r="DU2" s="31" t="s">
        <v>33</v>
      </c>
      <c r="DV2" s="31"/>
      <c r="DW2" s="31"/>
      <c r="DX2" s="31"/>
      <c r="DY2" s="31"/>
      <c r="DZ2" s="31"/>
      <c r="EA2" s="31"/>
      <c r="EB2" s="31" t="s">
        <v>34</v>
      </c>
      <c r="EC2" s="31"/>
      <c r="ED2" s="31"/>
      <c r="EE2" s="31"/>
      <c r="EF2" s="31"/>
      <c r="EG2" s="31"/>
      <c r="EH2" s="31"/>
      <c r="EI2" s="31" t="s">
        <v>35</v>
      </c>
      <c r="EJ2" s="31"/>
      <c r="EK2" s="31"/>
      <c r="EL2" s="31"/>
      <c r="EM2" s="31"/>
      <c r="EN2" s="31"/>
      <c r="EO2" s="31"/>
      <c r="EP2" s="31" t="s">
        <v>36</v>
      </c>
      <c r="EQ2" s="31"/>
      <c r="ER2" s="31"/>
      <c r="ES2" s="31"/>
      <c r="ET2" s="31"/>
      <c r="EU2" s="31"/>
      <c r="EV2" s="31"/>
      <c r="EW2" s="31" t="s">
        <v>37</v>
      </c>
      <c r="EX2" s="31"/>
      <c r="EY2" s="31"/>
      <c r="EZ2" s="31"/>
      <c r="FA2" s="31"/>
      <c r="FB2" s="31"/>
      <c r="FC2" s="31"/>
      <c r="FD2" s="31" t="s">
        <v>38</v>
      </c>
      <c r="FE2" s="31"/>
      <c r="FF2" s="31"/>
      <c r="FG2" s="31"/>
      <c r="FH2" s="31"/>
      <c r="FI2" s="31"/>
      <c r="FJ2" s="31"/>
      <c r="FK2" s="31" t="s">
        <v>39</v>
      </c>
      <c r="FL2" s="31"/>
      <c r="FM2" s="31"/>
      <c r="FN2" s="31"/>
      <c r="FO2" s="31"/>
      <c r="FP2" s="31"/>
      <c r="FQ2" s="31"/>
      <c r="FR2" s="31" t="s">
        <v>40</v>
      </c>
      <c r="FS2" s="31"/>
      <c r="FT2" s="31"/>
      <c r="FU2" s="31"/>
      <c r="FV2" s="31"/>
      <c r="FW2" s="31"/>
      <c r="FX2" s="31"/>
      <c r="FY2" s="31" t="s">
        <v>41</v>
      </c>
      <c r="FZ2" s="31"/>
      <c r="GA2" s="31"/>
      <c r="GB2" s="31"/>
      <c r="GC2" s="31"/>
      <c r="GD2" s="31"/>
      <c r="GE2" s="31"/>
      <c r="GF2" s="31" t="s">
        <v>42</v>
      </c>
      <c r="GG2" s="31"/>
      <c r="GH2" s="31"/>
      <c r="GI2" s="31"/>
      <c r="GJ2" s="31"/>
      <c r="GK2" s="31"/>
      <c r="GL2" s="31"/>
      <c r="GM2" s="31" t="s">
        <v>43</v>
      </c>
      <c r="GN2" s="31"/>
      <c r="GO2" s="31"/>
      <c r="GP2" s="31"/>
      <c r="GQ2" s="31"/>
      <c r="GR2" s="31"/>
      <c r="GS2" s="31"/>
      <c r="GT2" s="31" t="s">
        <v>44</v>
      </c>
      <c r="GU2" s="31"/>
      <c r="GV2" s="31"/>
      <c r="GW2" s="31"/>
      <c r="GX2" s="31"/>
      <c r="GY2" s="31"/>
      <c r="GZ2" s="31"/>
      <c r="HA2" s="31" t="s">
        <v>45</v>
      </c>
      <c r="HB2" s="31"/>
      <c r="HC2" s="31"/>
      <c r="HD2" s="31"/>
      <c r="HE2" s="31"/>
      <c r="HF2" s="31"/>
      <c r="HG2" s="31"/>
      <c r="HH2" s="31" t="s">
        <v>46</v>
      </c>
      <c r="HI2" s="31"/>
      <c r="HJ2" s="31"/>
      <c r="HK2" s="31"/>
      <c r="HL2" s="31"/>
      <c r="HM2" s="31"/>
      <c r="HN2" s="31"/>
      <c r="HO2" s="31" t="s">
        <v>47</v>
      </c>
      <c r="HP2" s="31"/>
      <c r="HQ2" s="31"/>
      <c r="HR2" s="31"/>
      <c r="HS2" s="31"/>
      <c r="HT2" s="31"/>
      <c r="HU2" s="31"/>
      <c r="HV2" s="31" t="s">
        <v>48</v>
      </c>
      <c r="HW2" s="31"/>
      <c r="HX2" s="31"/>
      <c r="HY2" s="31"/>
      <c r="HZ2" s="31"/>
      <c r="IA2" s="31"/>
      <c r="IB2" s="31"/>
      <c r="IC2" s="31" t="s">
        <v>49</v>
      </c>
      <c r="ID2" s="31"/>
      <c r="IE2" s="31"/>
      <c r="IF2" s="31"/>
      <c r="IG2" s="31"/>
      <c r="IH2" s="31"/>
      <c r="II2" s="31"/>
      <c r="IJ2" s="31" t="s">
        <v>50</v>
      </c>
      <c r="IK2" s="31"/>
      <c r="IL2" s="31"/>
      <c r="IM2" s="31"/>
      <c r="IN2" s="31"/>
      <c r="IO2" s="31"/>
      <c r="IP2" s="31"/>
      <c r="IQ2" s="31" t="s">
        <v>51</v>
      </c>
      <c r="IR2" s="31"/>
      <c r="IS2" s="31"/>
      <c r="IT2" s="31"/>
      <c r="IU2" s="31"/>
      <c r="IV2" s="31"/>
      <c r="IW2" s="31"/>
      <c r="IX2" s="31" t="s">
        <v>52</v>
      </c>
      <c r="IY2" s="31"/>
      <c r="IZ2" s="31"/>
      <c r="JA2" s="31"/>
      <c r="JB2" s="31"/>
      <c r="JC2" s="31"/>
      <c r="JD2" s="31"/>
      <c r="JE2" s="31" t="s">
        <v>53</v>
      </c>
      <c r="JF2" s="31"/>
      <c r="JG2" s="31"/>
      <c r="JH2" s="31"/>
      <c r="JI2" s="31"/>
      <c r="JJ2" s="31"/>
      <c r="JK2" s="31"/>
      <c r="JL2" s="31" t="s">
        <v>54</v>
      </c>
      <c r="JM2" s="31"/>
      <c r="JN2" s="31"/>
      <c r="JO2" s="31"/>
      <c r="JP2" s="31"/>
      <c r="JQ2" s="31"/>
      <c r="JR2" s="31"/>
      <c r="JS2" s="31" t="s">
        <v>55</v>
      </c>
      <c r="JT2" s="31"/>
      <c r="JU2" s="31"/>
      <c r="JV2" s="31"/>
      <c r="JW2" s="31"/>
      <c r="JX2" s="31"/>
      <c r="JY2" s="31"/>
      <c r="JZ2" s="31" t="s">
        <v>56</v>
      </c>
      <c r="KA2" s="31"/>
      <c r="KB2" s="31"/>
      <c r="KC2" s="31"/>
      <c r="KD2" s="31"/>
      <c r="KE2" s="31"/>
      <c r="KF2" s="31"/>
      <c r="KG2" s="31" t="s">
        <v>57</v>
      </c>
      <c r="KH2" s="31"/>
      <c r="KI2" s="31"/>
      <c r="KJ2" s="31"/>
      <c r="KK2" s="31"/>
      <c r="KL2" s="31"/>
      <c r="KM2" s="31"/>
      <c r="KN2" s="31" t="s">
        <v>58</v>
      </c>
      <c r="KO2" s="31"/>
      <c r="KP2" s="31"/>
      <c r="KQ2" s="31"/>
      <c r="KR2" s="31"/>
      <c r="KS2" s="31"/>
      <c r="KT2" s="31"/>
      <c r="KU2" s="31" t="s">
        <v>59</v>
      </c>
      <c r="KV2" s="31"/>
      <c r="KW2" s="31"/>
      <c r="KX2" s="31"/>
      <c r="KY2" s="31"/>
      <c r="KZ2" s="31"/>
      <c r="LA2" s="31"/>
      <c r="LB2" s="31" t="s">
        <v>60</v>
      </c>
      <c r="LC2" s="31"/>
      <c r="LD2" s="31"/>
      <c r="LE2" s="31"/>
      <c r="LF2" s="31"/>
      <c r="LG2" s="31"/>
      <c r="LH2" s="31"/>
      <c r="LI2" s="31" t="s">
        <v>61</v>
      </c>
      <c r="LJ2" s="31"/>
      <c r="LK2" s="31"/>
      <c r="LL2" s="31"/>
      <c r="LM2" s="31"/>
      <c r="LN2" s="31"/>
      <c r="LO2" s="31"/>
      <c r="LP2" s="31" t="s">
        <v>62</v>
      </c>
      <c r="LQ2" s="31"/>
      <c r="LR2" s="31"/>
      <c r="LS2" s="31"/>
      <c r="LT2" s="31"/>
      <c r="LU2" s="31"/>
      <c r="LV2" s="31"/>
      <c r="LW2" s="31" t="s">
        <v>63</v>
      </c>
      <c r="LX2" s="31"/>
      <c r="LY2" s="31"/>
      <c r="LZ2" s="31"/>
      <c r="MA2" s="31"/>
      <c r="MB2" s="31"/>
      <c r="MC2" s="31"/>
      <c r="MD2" s="31" t="s">
        <v>64</v>
      </c>
      <c r="ME2" s="31"/>
      <c r="MF2" s="31"/>
      <c r="MG2" s="31"/>
      <c r="MH2" s="31"/>
      <c r="MI2" s="31"/>
      <c r="MJ2" s="31"/>
      <c r="MK2" s="31" t="s">
        <v>65</v>
      </c>
      <c r="ML2" s="31"/>
      <c r="MM2" s="31"/>
      <c r="MN2" s="31"/>
      <c r="MO2" s="31"/>
      <c r="MP2" s="31"/>
      <c r="MQ2" s="31"/>
      <c r="MR2" s="31" t="s">
        <v>66</v>
      </c>
      <c r="MS2" s="31"/>
      <c r="MT2" s="31"/>
      <c r="MU2" s="31"/>
      <c r="MV2" s="31"/>
      <c r="MW2" s="31"/>
      <c r="MX2" s="31"/>
      <c r="MY2" s="31" t="s">
        <v>67</v>
      </c>
      <c r="MZ2" s="31"/>
      <c r="NA2" s="31"/>
      <c r="NB2" s="31"/>
      <c r="NC2" s="31"/>
      <c r="ND2" s="31"/>
      <c r="NE2" s="31"/>
    </row>
    <row r="3" spans="1:369" s="6" customFormat="1" ht="30" customHeight="1" x14ac:dyDescent="0.3">
      <c r="A3" s="32" t="s">
        <v>5</v>
      </c>
      <c r="B3" s="33"/>
      <c r="C3" s="33" t="s">
        <v>69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</row>
    <row r="4" spans="1:369" s="6" customFormat="1" ht="30" customHeight="1" x14ac:dyDescent="0.3">
      <c r="A4" s="18" t="s">
        <v>0</v>
      </c>
      <c r="B4" s="11"/>
      <c r="C4" s="11">
        <f>SUM(F4:NE4)</f>
        <v>12</v>
      </c>
      <c r="D4" s="12" t="s">
        <v>16</v>
      </c>
      <c r="E4" s="12" t="s">
        <v>17</v>
      </c>
      <c r="F4" s="21">
        <f>12/14</f>
        <v>0.8571428571428571</v>
      </c>
      <c r="G4" s="21">
        <f t="shared" ref="G4:S4" si="0">12/14</f>
        <v>0.8571428571428571</v>
      </c>
      <c r="H4" s="21">
        <f t="shared" si="0"/>
        <v>0.8571428571428571</v>
      </c>
      <c r="I4" s="21">
        <f t="shared" si="0"/>
        <v>0.8571428571428571</v>
      </c>
      <c r="J4" s="21">
        <f t="shared" si="0"/>
        <v>0.8571428571428571</v>
      </c>
      <c r="K4" s="21">
        <f t="shared" si="0"/>
        <v>0.8571428571428571</v>
      </c>
      <c r="L4" s="21">
        <f t="shared" si="0"/>
        <v>0.8571428571428571</v>
      </c>
      <c r="M4" s="21">
        <f t="shared" si="0"/>
        <v>0.8571428571428571</v>
      </c>
      <c r="N4" s="21">
        <f t="shared" si="0"/>
        <v>0.8571428571428571</v>
      </c>
      <c r="O4" s="21">
        <f t="shared" si="0"/>
        <v>0.8571428571428571</v>
      </c>
      <c r="P4" s="21">
        <f t="shared" si="0"/>
        <v>0.8571428571428571</v>
      </c>
      <c r="Q4" s="21">
        <f t="shared" si="0"/>
        <v>0.8571428571428571</v>
      </c>
      <c r="R4" s="21">
        <f t="shared" si="0"/>
        <v>0.8571428571428571</v>
      </c>
      <c r="S4" s="21">
        <f t="shared" si="0"/>
        <v>0.8571428571428571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</row>
    <row r="5" spans="1:369" s="6" customFormat="1" ht="30" customHeight="1" x14ac:dyDescent="0.3">
      <c r="A5" s="18" t="s">
        <v>1</v>
      </c>
      <c r="B5" s="11"/>
      <c r="C5" s="11">
        <f>SUM(F5:NE5)</f>
        <v>65</v>
      </c>
      <c r="D5" s="12" t="str">
        <f>E4</f>
        <v>WEEK 3</v>
      </c>
      <c r="E5" s="12" t="s">
        <v>20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>
        <f>65/21</f>
        <v>3.0952380952380953</v>
      </c>
      <c r="U5" s="21">
        <f t="shared" ref="U5:AN5" si="1">65/21</f>
        <v>3.0952380952380953</v>
      </c>
      <c r="V5" s="21">
        <f t="shared" si="1"/>
        <v>3.0952380952380953</v>
      </c>
      <c r="W5" s="21">
        <f t="shared" si="1"/>
        <v>3.0952380952380953</v>
      </c>
      <c r="X5" s="21">
        <f t="shared" si="1"/>
        <v>3.0952380952380953</v>
      </c>
      <c r="Y5" s="21">
        <f t="shared" si="1"/>
        <v>3.0952380952380953</v>
      </c>
      <c r="Z5" s="21">
        <f t="shared" si="1"/>
        <v>3.0952380952380953</v>
      </c>
      <c r="AA5" s="21">
        <f t="shared" si="1"/>
        <v>3.0952380952380953</v>
      </c>
      <c r="AB5" s="21">
        <f t="shared" si="1"/>
        <v>3.0952380952380953</v>
      </c>
      <c r="AC5" s="21">
        <f t="shared" si="1"/>
        <v>3.0952380952380953</v>
      </c>
      <c r="AD5" s="21">
        <f t="shared" si="1"/>
        <v>3.0952380952380953</v>
      </c>
      <c r="AE5" s="21">
        <f t="shared" si="1"/>
        <v>3.0952380952380953</v>
      </c>
      <c r="AF5" s="21">
        <f t="shared" si="1"/>
        <v>3.0952380952380953</v>
      </c>
      <c r="AG5" s="21">
        <f t="shared" si="1"/>
        <v>3.0952380952380953</v>
      </c>
      <c r="AH5" s="21">
        <f t="shared" si="1"/>
        <v>3.0952380952380953</v>
      </c>
      <c r="AI5" s="21">
        <f t="shared" si="1"/>
        <v>3.0952380952380953</v>
      </c>
      <c r="AJ5" s="21">
        <f t="shared" si="1"/>
        <v>3.0952380952380953</v>
      </c>
      <c r="AK5" s="21">
        <f t="shared" si="1"/>
        <v>3.0952380952380953</v>
      </c>
      <c r="AL5" s="21">
        <f t="shared" si="1"/>
        <v>3.0952380952380953</v>
      </c>
      <c r="AM5" s="21">
        <f t="shared" si="1"/>
        <v>3.0952380952380953</v>
      </c>
      <c r="AN5" s="21">
        <f t="shared" si="1"/>
        <v>3.0952380952380953</v>
      </c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</row>
    <row r="6" spans="1:369" s="6" customFormat="1" ht="30" customHeight="1" x14ac:dyDescent="0.3">
      <c r="A6" s="18" t="s">
        <v>2</v>
      </c>
      <c r="B6" s="11"/>
      <c r="C6" s="11">
        <f>SUM(F6:NE6)</f>
        <v>1949.9999999999977</v>
      </c>
      <c r="D6" s="12" t="s">
        <v>21</v>
      </c>
      <c r="E6" s="12" t="s">
        <v>38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1">
        <f>1950/(4*4*7)</f>
        <v>17.410714285714285</v>
      </c>
      <c r="AP6" s="21">
        <f t="shared" ref="AP6:DA6" si="2">1950/(4*4*7)</f>
        <v>17.410714285714285</v>
      </c>
      <c r="AQ6" s="21">
        <f t="shared" si="2"/>
        <v>17.410714285714285</v>
      </c>
      <c r="AR6" s="21">
        <f t="shared" si="2"/>
        <v>17.410714285714285</v>
      </c>
      <c r="AS6" s="21">
        <f t="shared" si="2"/>
        <v>17.410714285714285</v>
      </c>
      <c r="AT6" s="21">
        <f t="shared" si="2"/>
        <v>17.410714285714285</v>
      </c>
      <c r="AU6" s="21">
        <f t="shared" si="2"/>
        <v>17.410714285714285</v>
      </c>
      <c r="AV6" s="21">
        <f t="shared" si="2"/>
        <v>17.410714285714285</v>
      </c>
      <c r="AW6" s="21">
        <f t="shared" si="2"/>
        <v>17.410714285714285</v>
      </c>
      <c r="AX6" s="21">
        <f t="shared" si="2"/>
        <v>17.410714285714285</v>
      </c>
      <c r="AY6" s="21">
        <f t="shared" si="2"/>
        <v>17.410714285714285</v>
      </c>
      <c r="AZ6" s="21">
        <f t="shared" si="2"/>
        <v>17.410714285714285</v>
      </c>
      <c r="BA6" s="21">
        <f t="shared" si="2"/>
        <v>17.410714285714285</v>
      </c>
      <c r="BB6" s="21">
        <f t="shared" si="2"/>
        <v>17.410714285714285</v>
      </c>
      <c r="BC6" s="21">
        <f t="shared" si="2"/>
        <v>17.410714285714285</v>
      </c>
      <c r="BD6" s="21">
        <f t="shared" si="2"/>
        <v>17.410714285714285</v>
      </c>
      <c r="BE6" s="21">
        <f t="shared" si="2"/>
        <v>17.410714285714285</v>
      </c>
      <c r="BF6" s="21">
        <f t="shared" si="2"/>
        <v>17.410714285714285</v>
      </c>
      <c r="BG6" s="21">
        <f t="shared" si="2"/>
        <v>17.410714285714285</v>
      </c>
      <c r="BH6" s="21">
        <f t="shared" si="2"/>
        <v>17.410714285714285</v>
      </c>
      <c r="BI6" s="21">
        <f t="shared" si="2"/>
        <v>17.410714285714285</v>
      </c>
      <c r="BJ6" s="21">
        <f t="shared" si="2"/>
        <v>17.410714285714285</v>
      </c>
      <c r="BK6" s="21">
        <f t="shared" si="2"/>
        <v>17.410714285714285</v>
      </c>
      <c r="BL6" s="21">
        <f t="shared" si="2"/>
        <v>17.410714285714285</v>
      </c>
      <c r="BM6" s="21">
        <f t="shared" si="2"/>
        <v>17.410714285714285</v>
      </c>
      <c r="BN6" s="21">
        <f t="shared" si="2"/>
        <v>17.410714285714285</v>
      </c>
      <c r="BO6" s="21">
        <f t="shared" si="2"/>
        <v>17.410714285714285</v>
      </c>
      <c r="BP6" s="21">
        <f t="shared" si="2"/>
        <v>17.410714285714285</v>
      </c>
      <c r="BQ6" s="21">
        <f t="shared" si="2"/>
        <v>17.410714285714285</v>
      </c>
      <c r="BR6" s="21">
        <f t="shared" si="2"/>
        <v>17.410714285714285</v>
      </c>
      <c r="BS6" s="21">
        <f t="shared" si="2"/>
        <v>17.410714285714285</v>
      </c>
      <c r="BT6" s="21">
        <f t="shared" si="2"/>
        <v>17.410714285714285</v>
      </c>
      <c r="BU6" s="21">
        <f t="shared" si="2"/>
        <v>17.410714285714285</v>
      </c>
      <c r="BV6" s="21">
        <f t="shared" si="2"/>
        <v>17.410714285714285</v>
      </c>
      <c r="BW6" s="21">
        <f t="shared" si="2"/>
        <v>17.410714285714285</v>
      </c>
      <c r="BX6" s="21">
        <f t="shared" si="2"/>
        <v>17.410714285714285</v>
      </c>
      <c r="BY6" s="21">
        <f t="shared" si="2"/>
        <v>17.410714285714285</v>
      </c>
      <c r="BZ6" s="21">
        <f t="shared" si="2"/>
        <v>17.410714285714285</v>
      </c>
      <c r="CA6" s="21">
        <f t="shared" si="2"/>
        <v>17.410714285714285</v>
      </c>
      <c r="CB6" s="21">
        <f t="shared" si="2"/>
        <v>17.410714285714285</v>
      </c>
      <c r="CC6" s="21">
        <f t="shared" si="2"/>
        <v>17.410714285714285</v>
      </c>
      <c r="CD6" s="21">
        <f t="shared" si="2"/>
        <v>17.410714285714285</v>
      </c>
      <c r="CE6" s="21">
        <f t="shared" si="2"/>
        <v>17.410714285714285</v>
      </c>
      <c r="CF6" s="21">
        <f t="shared" si="2"/>
        <v>17.410714285714285</v>
      </c>
      <c r="CG6" s="21">
        <f t="shared" si="2"/>
        <v>17.410714285714285</v>
      </c>
      <c r="CH6" s="21">
        <f t="shared" si="2"/>
        <v>17.410714285714285</v>
      </c>
      <c r="CI6" s="21">
        <f t="shared" si="2"/>
        <v>17.410714285714285</v>
      </c>
      <c r="CJ6" s="21">
        <f t="shared" si="2"/>
        <v>17.410714285714285</v>
      </c>
      <c r="CK6" s="21">
        <f t="shared" si="2"/>
        <v>17.410714285714285</v>
      </c>
      <c r="CL6" s="21">
        <f t="shared" si="2"/>
        <v>17.410714285714285</v>
      </c>
      <c r="CM6" s="21">
        <f t="shared" si="2"/>
        <v>17.410714285714285</v>
      </c>
      <c r="CN6" s="21">
        <f t="shared" si="2"/>
        <v>17.410714285714285</v>
      </c>
      <c r="CO6" s="21">
        <f t="shared" si="2"/>
        <v>17.410714285714285</v>
      </c>
      <c r="CP6" s="21">
        <f t="shared" si="2"/>
        <v>17.410714285714285</v>
      </c>
      <c r="CQ6" s="21">
        <f t="shared" si="2"/>
        <v>17.410714285714285</v>
      </c>
      <c r="CR6" s="21">
        <f t="shared" si="2"/>
        <v>17.410714285714285</v>
      </c>
      <c r="CS6" s="21">
        <f t="shared" si="2"/>
        <v>17.410714285714285</v>
      </c>
      <c r="CT6" s="21">
        <f t="shared" si="2"/>
        <v>17.410714285714285</v>
      </c>
      <c r="CU6" s="21">
        <f t="shared" si="2"/>
        <v>17.410714285714285</v>
      </c>
      <c r="CV6" s="21">
        <f t="shared" si="2"/>
        <v>17.410714285714285</v>
      </c>
      <c r="CW6" s="21">
        <f t="shared" si="2"/>
        <v>17.410714285714285</v>
      </c>
      <c r="CX6" s="21">
        <f t="shared" si="2"/>
        <v>17.410714285714285</v>
      </c>
      <c r="CY6" s="21">
        <f t="shared" si="2"/>
        <v>17.410714285714285</v>
      </c>
      <c r="CZ6" s="21">
        <f t="shared" si="2"/>
        <v>17.410714285714285</v>
      </c>
      <c r="DA6" s="21">
        <f t="shared" si="2"/>
        <v>17.410714285714285</v>
      </c>
      <c r="DB6" s="21">
        <f t="shared" ref="DB6:EV6" si="3">1950/(4*4*7)</f>
        <v>17.410714285714285</v>
      </c>
      <c r="DC6" s="21">
        <f t="shared" si="3"/>
        <v>17.410714285714285</v>
      </c>
      <c r="DD6" s="21">
        <f t="shared" si="3"/>
        <v>17.410714285714285</v>
      </c>
      <c r="DE6" s="21">
        <f t="shared" si="3"/>
        <v>17.410714285714285</v>
      </c>
      <c r="DF6" s="21">
        <f t="shared" si="3"/>
        <v>17.410714285714285</v>
      </c>
      <c r="DG6" s="21">
        <f t="shared" si="3"/>
        <v>17.410714285714285</v>
      </c>
      <c r="DH6" s="21">
        <f t="shared" si="3"/>
        <v>17.410714285714285</v>
      </c>
      <c r="DI6" s="21">
        <f t="shared" si="3"/>
        <v>17.410714285714285</v>
      </c>
      <c r="DJ6" s="21">
        <f t="shared" si="3"/>
        <v>17.410714285714285</v>
      </c>
      <c r="DK6" s="21">
        <f t="shared" si="3"/>
        <v>17.410714285714285</v>
      </c>
      <c r="DL6" s="21">
        <f t="shared" si="3"/>
        <v>17.410714285714285</v>
      </c>
      <c r="DM6" s="21">
        <f t="shared" si="3"/>
        <v>17.410714285714285</v>
      </c>
      <c r="DN6" s="21">
        <f t="shared" si="3"/>
        <v>17.410714285714285</v>
      </c>
      <c r="DO6" s="21">
        <f t="shared" si="3"/>
        <v>17.410714285714285</v>
      </c>
      <c r="DP6" s="21">
        <f t="shared" si="3"/>
        <v>17.410714285714285</v>
      </c>
      <c r="DQ6" s="21">
        <f t="shared" si="3"/>
        <v>17.410714285714285</v>
      </c>
      <c r="DR6" s="21">
        <f t="shared" si="3"/>
        <v>17.410714285714285</v>
      </c>
      <c r="DS6" s="21">
        <f t="shared" si="3"/>
        <v>17.410714285714285</v>
      </c>
      <c r="DT6" s="21">
        <f t="shared" si="3"/>
        <v>17.410714285714285</v>
      </c>
      <c r="DU6" s="21">
        <f t="shared" si="3"/>
        <v>17.410714285714285</v>
      </c>
      <c r="DV6" s="21">
        <f t="shared" si="3"/>
        <v>17.410714285714285</v>
      </c>
      <c r="DW6" s="21">
        <f t="shared" si="3"/>
        <v>17.410714285714285</v>
      </c>
      <c r="DX6" s="21">
        <f t="shared" si="3"/>
        <v>17.410714285714285</v>
      </c>
      <c r="DY6" s="21">
        <f t="shared" si="3"/>
        <v>17.410714285714285</v>
      </c>
      <c r="DZ6" s="21">
        <f t="shared" si="3"/>
        <v>17.410714285714285</v>
      </c>
      <c r="EA6" s="21">
        <f t="shared" si="3"/>
        <v>17.410714285714285</v>
      </c>
      <c r="EB6" s="21">
        <f t="shared" si="3"/>
        <v>17.410714285714285</v>
      </c>
      <c r="EC6" s="21">
        <f t="shared" si="3"/>
        <v>17.410714285714285</v>
      </c>
      <c r="ED6" s="21">
        <f t="shared" si="3"/>
        <v>17.410714285714285</v>
      </c>
      <c r="EE6" s="21">
        <f t="shared" si="3"/>
        <v>17.410714285714285</v>
      </c>
      <c r="EF6" s="21">
        <f t="shared" si="3"/>
        <v>17.410714285714285</v>
      </c>
      <c r="EG6" s="21">
        <f t="shared" si="3"/>
        <v>17.410714285714285</v>
      </c>
      <c r="EH6" s="21">
        <f t="shared" si="3"/>
        <v>17.410714285714285</v>
      </c>
      <c r="EI6" s="21">
        <f t="shared" si="3"/>
        <v>17.410714285714285</v>
      </c>
      <c r="EJ6" s="21">
        <f t="shared" si="3"/>
        <v>17.410714285714285</v>
      </c>
      <c r="EK6" s="21">
        <f t="shared" si="3"/>
        <v>17.410714285714285</v>
      </c>
      <c r="EL6" s="21">
        <f t="shared" si="3"/>
        <v>17.410714285714285</v>
      </c>
      <c r="EM6" s="21">
        <f t="shared" si="3"/>
        <v>17.410714285714285</v>
      </c>
      <c r="EN6" s="21">
        <f t="shared" si="3"/>
        <v>17.410714285714285</v>
      </c>
      <c r="EO6" s="21">
        <f t="shared" si="3"/>
        <v>17.410714285714285</v>
      </c>
      <c r="EP6" s="21">
        <f t="shared" si="3"/>
        <v>17.410714285714285</v>
      </c>
      <c r="EQ6" s="21">
        <f t="shared" si="3"/>
        <v>17.410714285714285</v>
      </c>
      <c r="ER6" s="21">
        <f t="shared" si="3"/>
        <v>17.410714285714285</v>
      </c>
      <c r="ES6" s="21">
        <f t="shared" si="3"/>
        <v>17.410714285714285</v>
      </c>
      <c r="ET6" s="21">
        <f t="shared" si="3"/>
        <v>17.410714285714285</v>
      </c>
      <c r="EU6" s="21">
        <f t="shared" si="3"/>
        <v>17.410714285714285</v>
      </c>
      <c r="EV6" s="21">
        <f t="shared" si="3"/>
        <v>17.410714285714285</v>
      </c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</row>
    <row r="7" spans="1:369" s="6" customFormat="1" ht="30" customHeight="1" x14ac:dyDescent="0.3">
      <c r="A7" s="18" t="s">
        <v>3</v>
      </c>
      <c r="B7" s="11"/>
      <c r="C7" s="11">
        <f>SUM(F7:NE7)</f>
        <v>14</v>
      </c>
      <c r="D7" s="12" t="str">
        <f>D5</f>
        <v>WEEK 3</v>
      </c>
      <c r="E7" s="12" t="s">
        <v>21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1">
        <f>14/(4*7)</f>
        <v>0.5</v>
      </c>
      <c r="U7" s="21">
        <f t="shared" ref="U7:AU7" si="4">14/(4*7)</f>
        <v>0.5</v>
      </c>
      <c r="V7" s="21">
        <f t="shared" si="4"/>
        <v>0.5</v>
      </c>
      <c r="W7" s="21">
        <f t="shared" si="4"/>
        <v>0.5</v>
      </c>
      <c r="X7" s="21">
        <f t="shared" si="4"/>
        <v>0.5</v>
      </c>
      <c r="Y7" s="21">
        <f t="shared" si="4"/>
        <v>0.5</v>
      </c>
      <c r="Z7" s="21">
        <f t="shared" si="4"/>
        <v>0.5</v>
      </c>
      <c r="AA7" s="21">
        <f t="shared" si="4"/>
        <v>0.5</v>
      </c>
      <c r="AB7" s="21">
        <f t="shared" si="4"/>
        <v>0.5</v>
      </c>
      <c r="AC7" s="21">
        <f t="shared" si="4"/>
        <v>0.5</v>
      </c>
      <c r="AD7" s="21">
        <f t="shared" si="4"/>
        <v>0.5</v>
      </c>
      <c r="AE7" s="21">
        <f t="shared" si="4"/>
        <v>0.5</v>
      </c>
      <c r="AF7" s="21">
        <f t="shared" si="4"/>
        <v>0.5</v>
      </c>
      <c r="AG7" s="21">
        <f t="shared" si="4"/>
        <v>0.5</v>
      </c>
      <c r="AH7" s="21">
        <f t="shared" si="4"/>
        <v>0.5</v>
      </c>
      <c r="AI7" s="21">
        <f t="shared" si="4"/>
        <v>0.5</v>
      </c>
      <c r="AJ7" s="21">
        <f t="shared" si="4"/>
        <v>0.5</v>
      </c>
      <c r="AK7" s="21">
        <f t="shared" si="4"/>
        <v>0.5</v>
      </c>
      <c r="AL7" s="21">
        <f t="shared" si="4"/>
        <v>0.5</v>
      </c>
      <c r="AM7" s="21">
        <f t="shared" si="4"/>
        <v>0.5</v>
      </c>
      <c r="AN7" s="21">
        <f t="shared" si="4"/>
        <v>0.5</v>
      </c>
      <c r="AO7" s="21">
        <f t="shared" si="4"/>
        <v>0.5</v>
      </c>
      <c r="AP7" s="21">
        <f t="shared" si="4"/>
        <v>0.5</v>
      </c>
      <c r="AQ7" s="21">
        <f t="shared" si="4"/>
        <v>0.5</v>
      </c>
      <c r="AR7" s="21">
        <f t="shared" si="4"/>
        <v>0.5</v>
      </c>
      <c r="AS7" s="21">
        <f t="shared" si="4"/>
        <v>0.5</v>
      </c>
      <c r="AT7" s="21">
        <f t="shared" si="4"/>
        <v>0.5</v>
      </c>
      <c r="AU7" s="21">
        <f t="shared" si="4"/>
        <v>0.5</v>
      </c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</row>
    <row r="8" spans="1:369" s="6" customFormat="1" ht="30" customHeight="1" x14ac:dyDescent="0.3">
      <c r="A8" s="18" t="s">
        <v>4</v>
      </c>
      <c r="B8" s="11"/>
      <c r="C8" s="11">
        <f>SUM(F8:NE8)</f>
        <v>55.000000000000014</v>
      </c>
      <c r="D8" s="12" t="s">
        <v>37</v>
      </c>
      <c r="E8" s="12" t="s">
        <v>40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1">
        <f>55/28</f>
        <v>1.9642857142857142</v>
      </c>
      <c r="EX8" s="21">
        <f t="shared" ref="EX8:FX8" si="5">55/28</f>
        <v>1.9642857142857142</v>
      </c>
      <c r="EY8" s="21">
        <f t="shared" si="5"/>
        <v>1.9642857142857142</v>
      </c>
      <c r="EZ8" s="21">
        <f t="shared" si="5"/>
        <v>1.9642857142857142</v>
      </c>
      <c r="FA8" s="21">
        <f t="shared" si="5"/>
        <v>1.9642857142857142</v>
      </c>
      <c r="FB8" s="21">
        <f t="shared" si="5"/>
        <v>1.9642857142857142</v>
      </c>
      <c r="FC8" s="21">
        <f t="shared" si="5"/>
        <v>1.9642857142857142</v>
      </c>
      <c r="FD8" s="21">
        <f t="shared" si="5"/>
        <v>1.9642857142857142</v>
      </c>
      <c r="FE8" s="21">
        <f t="shared" si="5"/>
        <v>1.9642857142857142</v>
      </c>
      <c r="FF8" s="21">
        <f t="shared" si="5"/>
        <v>1.9642857142857142</v>
      </c>
      <c r="FG8" s="21">
        <f t="shared" si="5"/>
        <v>1.9642857142857142</v>
      </c>
      <c r="FH8" s="21">
        <f t="shared" si="5"/>
        <v>1.9642857142857142</v>
      </c>
      <c r="FI8" s="21">
        <f t="shared" si="5"/>
        <v>1.9642857142857142</v>
      </c>
      <c r="FJ8" s="21">
        <f t="shared" si="5"/>
        <v>1.9642857142857142</v>
      </c>
      <c r="FK8" s="21">
        <f t="shared" si="5"/>
        <v>1.9642857142857142</v>
      </c>
      <c r="FL8" s="21">
        <f t="shared" si="5"/>
        <v>1.9642857142857142</v>
      </c>
      <c r="FM8" s="21">
        <f t="shared" si="5"/>
        <v>1.9642857142857142</v>
      </c>
      <c r="FN8" s="21">
        <f t="shared" si="5"/>
        <v>1.9642857142857142</v>
      </c>
      <c r="FO8" s="21">
        <f t="shared" si="5"/>
        <v>1.9642857142857142</v>
      </c>
      <c r="FP8" s="21">
        <f t="shared" si="5"/>
        <v>1.9642857142857142</v>
      </c>
      <c r="FQ8" s="21">
        <f t="shared" si="5"/>
        <v>1.9642857142857142</v>
      </c>
      <c r="FR8" s="21">
        <f t="shared" si="5"/>
        <v>1.9642857142857142</v>
      </c>
      <c r="FS8" s="21">
        <f t="shared" si="5"/>
        <v>1.9642857142857142</v>
      </c>
      <c r="FT8" s="21">
        <f t="shared" si="5"/>
        <v>1.9642857142857142</v>
      </c>
      <c r="FU8" s="21">
        <f t="shared" si="5"/>
        <v>1.9642857142857142</v>
      </c>
      <c r="FV8" s="21">
        <f t="shared" si="5"/>
        <v>1.9642857142857142</v>
      </c>
      <c r="FW8" s="21">
        <f t="shared" si="5"/>
        <v>1.9642857142857142</v>
      </c>
      <c r="FX8" s="21">
        <f t="shared" si="5"/>
        <v>1.9642857142857142</v>
      </c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</row>
    <row r="9" spans="1:369" s="6" customFormat="1" ht="30" customHeight="1" x14ac:dyDescent="0.3">
      <c r="A9" s="34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</row>
    <row r="10" spans="1:369" s="6" customFormat="1" ht="30" customHeight="1" x14ac:dyDescent="0.3">
      <c r="A10" s="19" t="s">
        <v>7</v>
      </c>
      <c r="B10" s="13"/>
      <c r="C10" s="13">
        <f>SUM(F10:NE10)</f>
        <v>56.99999999999995</v>
      </c>
      <c r="D10" s="14" t="s">
        <v>36</v>
      </c>
      <c r="E10" s="14" t="s">
        <v>41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1">
        <f>57/(6*7)</f>
        <v>1.3571428571428572</v>
      </c>
      <c r="EQ10" s="21">
        <f t="shared" ref="EQ10:GE10" si="6">57/(6*7)</f>
        <v>1.3571428571428572</v>
      </c>
      <c r="ER10" s="21">
        <f t="shared" si="6"/>
        <v>1.3571428571428572</v>
      </c>
      <c r="ES10" s="21">
        <f t="shared" si="6"/>
        <v>1.3571428571428572</v>
      </c>
      <c r="ET10" s="21">
        <f t="shared" si="6"/>
        <v>1.3571428571428572</v>
      </c>
      <c r="EU10" s="21">
        <f t="shared" si="6"/>
        <v>1.3571428571428572</v>
      </c>
      <c r="EV10" s="21">
        <f t="shared" si="6"/>
        <v>1.3571428571428572</v>
      </c>
      <c r="EW10" s="21">
        <f t="shared" si="6"/>
        <v>1.3571428571428572</v>
      </c>
      <c r="EX10" s="21">
        <f t="shared" si="6"/>
        <v>1.3571428571428572</v>
      </c>
      <c r="EY10" s="21">
        <f t="shared" si="6"/>
        <v>1.3571428571428572</v>
      </c>
      <c r="EZ10" s="21">
        <f t="shared" si="6"/>
        <v>1.3571428571428572</v>
      </c>
      <c r="FA10" s="21">
        <f t="shared" si="6"/>
        <v>1.3571428571428572</v>
      </c>
      <c r="FB10" s="21">
        <f t="shared" si="6"/>
        <v>1.3571428571428572</v>
      </c>
      <c r="FC10" s="21">
        <f t="shared" si="6"/>
        <v>1.3571428571428572</v>
      </c>
      <c r="FD10" s="21">
        <f t="shared" si="6"/>
        <v>1.3571428571428572</v>
      </c>
      <c r="FE10" s="21">
        <f t="shared" si="6"/>
        <v>1.3571428571428572</v>
      </c>
      <c r="FF10" s="21">
        <f t="shared" si="6"/>
        <v>1.3571428571428572</v>
      </c>
      <c r="FG10" s="21">
        <f t="shared" si="6"/>
        <v>1.3571428571428572</v>
      </c>
      <c r="FH10" s="21">
        <f t="shared" si="6"/>
        <v>1.3571428571428572</v>
      </c>
      <c r="FI10" s="21">
        <f t="shared" si="6"/>
        <v>1.3571428571428572</v>
      </c>
      <c r="FJ10" s="21">
        <f t="shared" si="6"/>
        <v>1.3571428571428572</v>
      </c>
      <c r="FK10" s="21">
        <f t="shared" si="6"/>
        <v>1.3571428571428572</v>
      </c>
      <c r="FL10" s="21">
        <f t="shared" si="6"/>
        <v>1.3571428571428572</v>
      </c>
      <c r="FM10" s="21">
        <f t="shared" si="6"/>
        <v>1.3571428571428572</v>
      </c>
      <c r="FN10" s="21">
        <f t="shared" si="6"/>
        <v>1.3571428571428572</v>
      </c>
      <c r="FO10" s="21">
        <f t="shared" si="6"/>
        <v>1.3571428571428572</v>
      </c>
      <c r="FP10" s="21">
        <f t="shared" si="6"/>
        <v>1.3571428571428572</v>
      </c>
      <c r="FQ10" s="21">
        <f t="shared" si="6"/>
        <v>1.3571428571428572</v>
      </c>
      <c r="FR10" s="21">
        <f t="shared" si="6"/>
        <v>1.3571428571428572</v>
      </c>
      <c r="FS10" s="21">
        <f t="shared" si="6"/>
        <v>1.3571428571428572</v>
      </c>
      <c r="FT10" s="21">
        <f t="shared" si="6"/>
        <v>1.3571428571428572</v>
      </c>
      <c r="FU10" s="21">
        <f t="shared" si="6"/>
        <v>1.3571428571428572</v>
      </c>
      <c r="FV10" s="21">
        <f t="shared" si="6"/>
        <v>1.3571428571428572</v>
      </c>
      <c r="FW10" s="21">
        <f t="shared" si="6"/>
        <v>1.3571428571428572</v>
      </c>
      <c r="FX10" s="21">
        <f t="shared" si="6"/>
        <v>1.3571428571428572</v>
      </c>
      <c r="FY10" s="21">
        <f t="shared" si="6"/>
        <v>1.3571428571428572</v>
      </c>
      <c r="FZ10" s="21">
        <f t="shared" si="6"/>
        <v>1.3571428571428572</v>
      </c>
      <c r="GA10" s="21">
        <f t="shared" si="6"/>
        <v>1.3571428571428572</v>
      </c>
      <c r="GB10" s="21">
        <f t="shared" si="6"/>
        <v>1.3571428571428572</v>
      </c>
      <c r="GC10" s="21">
        <f t="shared" si="6"/>
        <v>1.3571428571428572</v>
      </c>
      <c r="GD10" s="21">
        <f t="shared" si="6"/>
        <v>1.3571428571428572</v>
      </c>
      <c r="GE10" s="21">
        <f t="shared" si="6"/>
        <v>1.3571428571428572</v>
      </c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</row>
    <row r="11" spans="1:369" s="6" customFormat="1" ht="30" customHeight="1" x14ac:dyDescent="0.3">
      <c r="A11" s="19" t="s">
        <v>8</v>
      </c>
      <c r="B11" s="13"/>
      <c r="C11" s="13">
        <f>SUM(F11:NE11)</f>
        <v>1000.0000000000015</v>
      </c>
      <c r="D11" s="14" t="s">
        <v>42</v>
      </c>
      <c r="E11" s="14" t="s">
        <v>65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1">
        <f>1000/(6*4*7)</f>
        <v>5.9523809523809526</v>
      </c>
      <c r="GG11" s="21">
        <f t="shared" ref="GG11:IR11" si="7">1000/(6*4*7)</f>
        <v>5.9523809523809526</v>
      </c>
      <c r="GH11" s="21">
        <f t="shared" si="7"/>
        <v>5.9523809523809526</v>
      </c>
      <c r="GI11" s="21">
        <f t="shared" si="7"/>
        <v>5.9523809523809526</v>
      </c>
      <c r="GJ11" s="21">
        <f t="shared" si="7"/>
        <v>5.9523809523809526</v>
      </c>
      <c r="GK11" s="21">
        <f t="shared" si="7"/>
        <v>5.9523809523809526</v>
      </c>
      <c r="GL11" s="21">
        <f t="shared" si="7"/>
        <v>5.9523809523809526</v>
      </c>
      <c r="GM11" s="21">
        <f t="shared" si="7"/>
        <v>5.9523809523809526</v>
      </c>
      <c r="GN11" s="21">
        <f t="shared" si="7"/>
        <v>5.9523809523809526</v>
      </c>
      <c r="GO11" s="21">
        <f t="shared" si="7"/>
        <v>5.9523809523809526</v>
      </c>
      <c r="GP11" s="21">
        <f t="shared" si="7"/>
        <v>5.9523809523809526</v>
      </c>
      <c r="GQ11" s="21">
        <f t="shared" si="7"/>
        <v>5.9523809523809526</v>
      </c>
      <c r="GR11" s="21">
        <f t="shared" si="7"/>
        <v>5.9523809523809526</v>
      </c>
      <c r="GS11" s="21">
        <f t="shared" si="7"/>
        <v>5.9523809523809526</v>
      </c>
      <c r="GT11" s="21">
        <f t="shared" si="7"/>
        <v>5.9523809523809526</v>
      </c>
      <c r="GU11" s="21">
        <f t="shared" si="7"/>
        <v>5.9523809523809526</v>
      </c>
      <c r="GV11" s="21">
        <f t="shared" si="7"/>
        <v>5.9523809523809526</v>
      </c>
      <c r="GW11" s="21">
        <f t="shared" si="7"/>
        <v>5.9523809523809526</v>
      </c>
      <c r="GX11" s="21">
        <f t="shared" si="7"/>
        <v>5.9523809523809526</v>
      </c>
      <c r="GY11" s="21">
        <f t="shared" si="7"/>
        <v>5.9523809523809526</v>
      </c>
      <c r="GZ11" s="21">
        <f t="shared" si="7"/>
        <v>5.9523809523809526</v>
      </c>
      <c r="HA11" s="21">
        <f t="shared" si="7"/>
        <v>5.9523809523809526</v>
      </c>
      <c r="HB11" s="21">
        <f t="shared" si="7"/>
        <v>5.9523809523809526</v>
      </c>
      <c r="HC11" s="21">
        <f t="shared" si="7"/>
        <v>5.9523809523809526</v>
      </c>
      <c r="HD11" s="21">
        <f t="shared" si="7"/>
        <v>5.9523809523809526</v>
      </c>
      <c r="HE11" s="21">
        <f t="shared" si="7"/>
        <v>5.9523809523809526</v>
      </c>
      <c r="HF11" s="21">
        <f t="shared" si="7"/>
        <v>5.9523809523809526</v>
      </c>
      <c r="HG11" s="21">
        <f t="shared" si="7"/>
        <v>5.9523809523809526</v>
      </c>
      <c r="HH11" s="21">
        <f t="shared" si="7"/>
        <v>5.9523809523809526</v>
      </c>
      <c r="HI11" s="21">
        <f t="shared" si="7"/>
        <v>5.9523809523809526</v>
      </c>
      <c r="HJ11" s="21">
        <f t="shared" si="7"/>
        <v>5.9523809523809526</v>
      </c>
      <c r="HK11" s="21">
        <f t="shared" si="7"/>
        <v>5.9523809523809526</v>
      </c>
      <c r="HL11" s="21">
        <f t="shared" si="7"/>
        <v>5.9523809523809526</v>
      </c>
      <c r="HM11" s="21">
        <f t="shared" si="7"/>
        <v>5.9523809523809526</v>
      </c>
      <c r="HN11" s="21">
        <f t="shared" si="7"/>
        <v>5.9523809523809526</v>
      </c>
      <c r="HO11" s="21">
        <f t="shared" si="7"/>
        <v>5.9523809523809526</v>
      </c>
      <c r="HP11" s="21">
        <f t="shared" si="7"/>
        <v>5.9523809523809526</v>
      </c>
      <c r="HQ11" s="21">
        <f t="shared" si="7"/>
        <v>5.9523809523809526</v>
      </c>
      <c r="HR11" s="21">
        <f t="shared" si="7"/>
        <v>5.9523809523809526</v>
      </c>
      <c r="HS11" s="21">
        <f t="shared" si="7"/>
        <v>5.9523809523809526</v>
      </c>
      <c r="HT11" s="21">
        <f t="shared" si="7"/>
        <v>5.9523809523809526</v>
      </c>
      <c r="HU11" s="21">
        <f t="shared" si="7"/>
        <v>5.9523809523809526</v>
      </c>
      <c r="HV11" s="21">
        <f t="shared" si="7"/>
        <v>5.9523809523809526</v>
      </c>
      <c r="HW11" s="21">
        <f t="shared" si="7"/>
        <v>5.9523809523809526</v>
      </c>
      <c r="HX11" s="21">
        <f t="shared" si="7"/>
        <v>5.9523809523809526</v>
      </c>
      <c r="HY11" s="21">
        <f t="shared" si="7"/>
        <v>5.9523809523809526</v>
      </c>
      <c r="HZ11" s="21">
        <f t="shared" si="7"/>
        <v>5.9523809523809526</v>
      </c>
      <c r="IA11" s="21">
        <f t="shared" si="7"/>
        <v>5.9523809523809526</v>
      </c>
      <c r="IB11" s="21">
        <f t="shared" si="7"/>
        <v>5.9523809523809526</v>
      </c>
      <c r="IC11" s="21">
        <f t="shared" si="7"/>
        <v>5.9523809523809526</v>
      </c>
      <c r="ID11" s="21">
        <f t="shared" si="7"/>
        <v>5.9523809523809526</v>
      </c>
      <c r="IE11" s="21">
        <f t="shared" si="7"/>
        <v>5.9523809523809526</v>
      </c>
      <c r="IF11" s="21">
        <f t="shared" si="7"/>
        <v>5.9523809523809526</v>
      </c>
      <c r="IG11" s="21">
        <f t="shared" si="7"/>
        <v>5.9523809523809526</v>
      </c>
      <c r="IH11" s="21">
        <f t="shared" si="7"/>
        <v>5.9523809523809526</v>
      </c>
      <c r="II11" s="21">
        <f t="shared" si="7"/>
        <v>5.9523809523809526</v>
      </c>
      <c r="IJ11" s="21">
        <f t="shared" si="7"/>
        <v>5.9523809523809526</v>
      </c>
      <c r="IK11" s="21">
        <f t="shared" si="7"/>
        <v>5.9523809523809526</v>
      </c>
      <c r="IL11" s="21">
        <f t="shared" si="7"/>
        <v>5.9523809523809526</v>
      </c>
      <c r="IM11" s="21">
        <f t="shared" si="7"/>
        <v>5.9523809523809526</v>
      </c>
      <c r="IN11" s="21">
        <f t="shared" si="7"/>
        <v>5.9523809523809526</v>
      </c>
      <c r="IO11" s="21">
        <f t="shared" si="7"/>
        <v>5.9523809523809526</v>
      </c>
      <c r="IP11" s="21">
        <f t="shared" si="7"/>
        <v>5.9523809523809526</v>
      </c>
      <c r="IQ11" s="21">
        <f t="shared" si="7"/>
        <v>5.9523809523809526</v>
      </c>
      <c r="IR11" s="21">
        <f t="shared" si="7"/>
        <v>5.9523809523809526</v>
      </c>
      <c r="IS11" s="21">
        <f t="shared" ref="IS11:LD11" si="8">1000/(6*4*7)</f>
        <v>5.9523809523809526</v>
      </c>
      <c r="IT11" s="21">
        <f t="shared" si="8"/>
        <v>5.9523809523809526</v>
      </c>
      <c r="IU11" s="21">
        <f t="shared" si="8"/>
        <v>5.9523809523809526</v>
      </c>
      <c r="IV11" s="21">
        <f t="shared" si="8"/>
        <v>5.9523809523809526</v>
      </c>
      <c r="IW11" s="21">
        <f t="shared" si="8"/>
        <v>5.9523809523809526</v>
      </c>
      <c r="IX11" s="21">
        <f t="shared" si="8"/>
        <v>5.9523809523809526</v>
      </c>
      <c r="IY11" s="21">
        <f t="shared" si="8"/>
        <v>5.9523809523809526</v>
      </c>
      <c r="IZ11" s="21">
        <f t="shared" si="8"/>
        <v>5.9523809523809526</v>
      </c>
      <c r="JA11" s="21">
        <f t="shared" si="8"/>
        <v>5.9523809523809526</v>
      </c>
      <c r="JB11" s="21">
        <f t="shared" si="8"/>
        <v>5.9523809523809526</v>
      </c>
      <c r="JC11" s="21">
        <f t="shared" si="8"/>
        <v>5.9523809523809526</v>
      </c>
      <c r="JD11" s="21">
        <f t="shared" si="8"/>
        <v>5.9523809523809526</v>
      </c>
      <c r="JE11" s="21">
        <f t="shared" si="8"/>
        <v>5.9523809523809526</v>
      </c>
      <c r="JF11" s="21">
        <f t="shared" si="8"/>
        <v>5.9523809523809526</v>
      </c>
      <c r="JG11" s="21">
        <f t="shared" si="8"/>
        <v>5.9523809523809526</v>
      </c>
      <c r="JH11" s="21">
        <f t="shared" si="8"/>
        <v>5.9523809523809526</v>
      </c>
      <c r="JI11" s="21">
        <f t="shared" si="8"/>
        <v>5.9523809523809526</v>
      </c>
      <c r="JJ11" s="21">
        <f t="shared" si="8"/>
        <v>5.9523809523809526</v>
      </c>
      <c r="JK11" s="21">
        <f t="shared" si="8"/>
        <v>5.9523809523809526</v>
      </c>
      <c r="JL11" s="21">
        <f t="shared" si="8"/>
        <v>5.9523809523809526</v>
      </c>
      <c r="JM11" s="21">
        <f t="shared" si="8"/>
        <v>5.9523809523809526</v>
      </c>
      <c r="JN11" s="21">
        <f t="shared" si="8"/>
        <v>5.9523809523809526</v>
      </c>
      <c r="JO11" s="21">
        <f t="shared" si="8"/>
        <v>5.9523809523809526</v>
      </c>
      <c r="JP11" s="21">
        <f t="shared" si="8"/>
        <v>5.9523809523809526</v>
      </c>
      <c r="JQ11" s="21">
        <f t="shared" si="8"/>
        <v>5.9523809523809526</v>
      </c>
      <c r="JR11" s="21">
        <f t="shared" si="8"/>
        <v>5.9523809523809526</v>
      </c>
      <c r="JS11" s="21">
        <f t="shared" si="8"/>
        <v>5.9523809523809526</v>
      </c>
      <c r="JT11" s="21">
        <f t="shared" si="8"/>
        <v>5.9523809523809526</v>
      </c>
      <c r="JU11" s="21">
        <f t="shared" si="8"/>
        <v>5.9523809523809526</v>
      </c>
      <c r="JV11" s="21">
        <f t="shared" si="8"/>
        <v>5.9523809523809526</v>
      </c>
      <c r="JW11" s="21">
        <f t="shared" si="8"/>
        <v>5.9523809523809526</v>
      </c>
      <c r="JX11" s="21">
        <f t="shared" si="8"/>
        <v>5.9523809523809526</v>
      </c>
      <c r="JY11" s="21">
        <f t="shared" si="8"/>
        <v>5.9523809523809526</v>
      </c>
      <c r="JZ11" s="21">
        <f t="shared" si="8"/>
        <v>5.9523809523809526</v>
      </c>
      <c r="KA11" s="21">
        <f t="shared" si="8"/>
        <v>5.9523809523809526</v>
      </c>
      <c r="KB11" s="21">
        <f t="shared" si="8"/>
        <v>5.9523809523809526</v>
      </c>
      <c r="KC11" s="21">
        <f t="shared" si="8"/>
        <v>5.9523809523809526</v>
      </c>
      <c r="KD11" s="21">
        <f t="shared" si="8"/>
        <v>5.9523809523809526</v>
      </c>
      <c r="KE11" s="21">
        <f t="shared" si="8"/>
        <v>5.9523809523809526</v>
      </c>
      <c r="KF11" s="21">
        <f t="shared" si="8"/>
        <v>5.9523809523809526</v>
      </c>
      <c r="KG11" s="21">
        <f t="shared" si="8"/>
        <v>5.9523809523809526</v>
      </c>
      <c r="KH11" s="21">
        <f t="shared" si="8"/>
        <v>5.9523809523809526</v>
      </c>
      <c r="KI11" s="21">
        <f t="shared" si="8"/>
        <v>5.9523809523809526</v>
      </c>
      <c r="KJ11" s="21">
        <f t="shared" si="8"/>
        <v>5.9523809523809526</v>
      </c>
      <c r="KK11" s="21">
        <f t="shared" si="8"/>
        <v>5.9523809523809526</v>
      </c>
      <c r="KL11" s="21">
        <f t="shared" si="8"/>
        <v>5.9523809523809526</v>
      </c>
      <c r="KM11" s="21">
        <f t="shared" si="8"/>
        <v>5.9523809523809526</v>
      </c>
      <c r="KN11" s="21">
        <f t="shared" si="8"/>
        <v>5.9523809523809526</v>
      </c>
      <c r="KO11" s="21">
        <f t="shared" si="8"/>
        <v>5.9523809523809526</v>
      </c>
      <c r="KP11" s="21">
        <f t="shared" si="8"/>
        <v>5.9523809523809526</v>
      </c>
      <c r="KQ11" s="21">
        <f t="shared" si="8"/>
        <v>5.9523809523809526</v>
      </c>
      <c r="KR11" s="21">
        <f t="shared" si="8"/>
        <v>5.9523809523809526</v>
      </c>
      <c r="KS11" s="21">
        <f t="shared" si="8"/>
        <v>5.9523809523809526</v>
      </c>
      <c r="KT11" s="21">
        <f t="shared" si="8"/>
        <v>5.9523809523809526</v>
      </c>
      <c r="KU11" s="21">
        <f t="shared" si="8"/>
        <v>5.9523809523809526</v>
      </c>
      <c r="KV11" s="21">
        <f t="shared" si="8"/>
        <v>5.9523809523809526</v>
      </c>
      <c r="KW11" s="21">
        <f t="shared" si="8"/>
        <v>5.9523809523809526</v>
      </c>
      <c r="KX11" s="21">
        <f t="shared" si="8"/>
        <v>5.9523809523809526</v>
      </c>
      <c r="KY11" s="21">
        <f t="shared" si="8"/>
        <v>5.9523809523809526</v>
      </c>
      <c r="KZ11" s="21">
        <f t="shared" si="8"/>
        <v>5.9523809523809526</v>
      </c>
      <c r="LA11" s="21">
        <f t="shared" si="8"/>
        <v>5.9523809523809526</v>
      </c>
      <c r="LB11" s="21">
        <f t="shared" si="8"/>
        <v>5.9523809523809526</v>
      </c>
      <c r="LC11" s="21">
        <f t="shared" si="8"/>
        <v>5.9523809523809526</v>
      </c>
      <c r="LD11" s="21">
        <f t="shared" si="8"/>
        <v>5.9523809523809526</v>
      </c>
      <c r="LE11" s="21">
        <f t="shared" ref="LE11:MQ11" si="9">1000/(6*4*7)</f>
        <v>5.9523809523809526</v>
      </c>
      <c r="LF11" s="21">
        <f t="shared" si="9"/>
        <v>5.9523809523809526</v>
      </c>
      <c r="LG11" s="21">
        <f t="shared" si="9"/>
        <v>5.9523809523809526</v>
      </c>
      <c r="LH11" s="21">
        <f t="shared" si="9"/>
        <v>5.9523809523809526</v>
      </c>
      <c r="LI11" s="21">
        <f t="shared" si="9"/>
        <v>5.9523809523809526</v>
      </c>
      <c r="LJ11" s="21">
        <f t="shared" si="9"/>
        <v>5.9523809523809526</v>
      </c>
      <c r="LK11" s="21">
        <f t="shared" si="9"/>
        <v>5.9523809523809526</v>
      </c>
      <c r="LL11" s="21">
        <f t="shared" si="9"/>
        <v>5.9523809523809526</v>
      </c>
      <c r="LM11" s="21">
        <f t="shared" si="9"/>
        <v>5.9523809523809526</v>
      </c>
      <c r="LN11" s="21">
        <f t="shared" si="9"/>
        <v>5.9523809523809526</v>
      </c>
      <c r="LO11" s="21">
        <f t="shared" si="9"/>
        <v>5.9523809523809526</v>
      </c>
      <c r="LP11" s="21">
        <f t="shared" si="9"/>
        <v>5.9523809523809526</v>
      </c>
      <c r="LQ11" s="21">
        <f t="shared" si="9"/>
        <v>5.9523809523809526</v>
      </c>
      <c r="LR11" s="21">
        <f t="shared" si="9"/>
        <v>5.9523809523809526</v>
      </c>
      <c r="LS11" s="21">
        <f t="shared" si="9"/>
        <v>5.9523809523809526</v>
      </c>
      <c r="LT11" s="21">
        <f t="shared" si="9"/>
        <v>5.9523809523809526</v>
      </c>
      <c r="LU11" s="21">
        <f t="shared" si="9"/>
        <v>5.9523809523809526</v>
      </c>
      <c r="LV11" s="21">
        <f t="shared" si="9"/>
        <v>5.9523809523809526</v>
      </c>
      <c r="LW11" s="21">
        <f t="shared" si="9"/>
        <v>5.9523809523809526</v>
      </c>
      <c r="LX11" s="21">
        <f t="shared" si="9"/>
        <v>5.9523809523809526</v>
      </c>
      <c r="LY11" s="21">
        <f t="shared" si="9"/>
        <v>5.9523809523809526</v>
      </c>
      <c r="LZ11" s="21">
        <f t="shared" si="9"/>
        <v>5.9523809523809526</v>
      </c>
      <c r="MA11" s="21">
        <f t="shared" si="9"/>
        <v>5.9523809523809526</v>
      </c>
      <c r="MB11" s="21">
        <f t="shared" si="9"/>
        <v>5.9523809523809526</v>
      </c>
      <c r="MC11" s="21">
        <f t="shared" si="9"/>
        <v>5.9523809523809526</v>
      </c>
      <c r="MD11" s="21">
        <f t="shared" si="9"/>
        <v>5.9523809523809526</v>
      </c>
      <c r="ME11" s="21">
        <f t="shared" si="9"/>
        <v>5.9523809523809526</v>
      </c>
      <c r="MF11" s="21">
        <f t="shared" si="9"/>
        <v>5.9523809523809526</v>
      </c>
      <c r="MG11" s="21">
        <f t="shared" si="9"/>
        <v>5.9523809523809526</v>
      </c>
      <c r="MH11" s="21">
        <f t="shared" si="9"/>
        <v>5.9523809523809526</v>
      </c>
      <c r="MI11" s="21">
        <f t="shared" si="9"/>
        <v>5.9523809523809526</v>
      </c>
      <c r="MJ11" s="21">
        <f t="shared" si="9"/>
        <v>5.9523809523809526</v>
      </c>
      <c r="MK11" s="21">
        <f t="shared" si="9"/>
        <v>5.9523809523809526</v>
      </c>
      <c r="ML11" s="21">
        <f t="shared" si="9"/>
        <v>5.9523809523809526</v>
      </c>
      <c r="MM11" s="21">
        <f t="shared" si="9"/>
        <v>5.9523809523809526</v>
      </c>
      <c r="MN11" s="21">
        <f t="shared" si="9"/>
        <v>5.9523809523809526</v>
      </c>
      <c r="MO11" s="21">
        <f t="shared" si="9"/>
        <v>5.9523809523809526</v>
      </c>
      <c r="MP11" s="21">
        <f t="shared" si="9"/>
        <v>5.9523809523809526</v>
      </c>
      <c r="MQ11" s="21">
        <f t="shared" si="9"/>
        <v>5.9523809523809526</v>
      </c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</row>
    <row r="12" spans="1:369" s="6" customFormat="1" ht="30" customHeight="1" x14ac:dyDescent="0.3">
      <c r="A12" s="19" t="s">
        <v>9</v>
      </c>
      <c r="B12" s="13"/>
      <c r="C12" s="13">
        <f>SUM(F12:NE12)</f>
        <v>35.999999999999993</v>
      </c>
      <c r="D12" s="14" t="str">
        <f>D11</f>
        <v>WEEK 27</v>
      </c>
      <c r="E12" s="14" t="s">
        <v>45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1">
        <f>36/(7*4)</f>
        <v>1.2857142857142858</v>
      </c>
      <c r="GG12" s="21">
        <f t="shared" ref="GG12:HG12" si="10">36/(7*4)</f>
        <v>1.2857142857142858</v>
      </c>
      <c r="GH12" s="21">
        <f t="shared" si="10"/>
        <v>1.2857142857142858</v>
      </c>
      <c r="GI12" s="21">
        <f t="shared" si="10"/>
        <v>1.2857142857142858</v>
      </c>
      <c r="GJ12" s="21">
        <f t="shared" si="10"/>
        <v>1.2857142857142858</v>
      </c>
      <c r="GK12" s="21">
        <f t="shared" si="10"/>
        <v>1.2857142857142858</v>
      </c>
      <c r="GL12" s="21">
        <f t="shared" si="10"/>
        <v>1.2857142857142858</v>
      </c>
      <c r="GM12" s="21">
        <f t="shared" si="10"/>
        <v>1.2857142857142858</v>
      </c>
      <c r="GN12" s="21">
        <f t="shared" si="10"/>
        <v>1.2857142857142858</v>
      </c>
      <c r="GO12" s="21">
        <f t="shared" si="10"/>
        <v>1.2857142857142858</v>
      </c>
      <c r="GP12" s="21">
        <f t="shared" si="10"/>
        <v>1.2857142857142858</v>
      </c>
      <c r="GQ12" s="21">
        <f t="shared" si="10"/>
        <v>1.2857142857142858</v>
      </c>
      <c r="GR12" s="21">
        <f t="shared" si="10"/>
        <v>1.2857142857142858</v>
      </c>
      <c r="GS12" s="21">
        <f t="shared" si="10"/>
        <v>1.2857142857142858</v>
      </c>
      <c r="GT12" s="21">
        <f t="shared" si="10"/>
        <v>1.2857142857142858</v>
      </c>
      <c r="GU12" s="21">
        <f t="shared" si="10"/>
        <v>1.2857142857142858</v>
      </c>
      <c r="GV12" s="21">
        <f t="shared" si="10"/>
        <v>1.2857142857142858</v>
      </c>
      <c r="GW12" s="21">
        <f t="shared" si="10"/>
        <v>1.2857142857142858</v>
      </c>
      <c r="GX12" s="21">
        <f t="shared" si="10"/>
        <v>1.2857142857142858</v>
      </c>
      <c r="GY12" s="21">
        <f t="shared" si="10"/>
        <v>1.2857142857142858</v>
      </c>
      <c r="GZ12" s="21">
        <f t="shared" si="10"/>
        <v>1.2857142857142858</v>
      </c>
      <c r="HA12" s="21">
        <f t="shared" si="10"/>
        <v>1.2857142857142858</v>
      </c>
      <c r="HB12" s="21">
        <f t="shared" si="10"/>
        <v>1.2857142857142858</v>
      </c>
      <c r="HC12" s="21">
        <f t="shared" si="10"/>
        <v>1.2857142857142858</v>
      </c>
      <c r="HD12" s="21">
        <f t="shared" si="10"/>
        <v>1.2857142857142858</v>
      </c>
      <c r="HE12" s="21">
        <f t="shared" si="10"/>
        <v>1.2857142857142858</v>
      </c>
      <c r="HF12" s="21">
        <f t="shared" si="10"/>
        <v>1.2857142857142858</v>
      </c>
      <c r="HG12" s="21">
        <f t="shared" si="10"/>
        <v>1.2857142857142858</v>
      </c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</row>
    <row r="13" spans="1:369" s="6" customFormat="1" ht="30" customHeight="1" x14ac:dyDescent="0.3">
      <c r="A13" s="19" t="s">
        <v>10</v>
      </c>
      <c r="B13" s="13"/>
      <c r="C13" s="13">
        <f>SUM(F13:NE13)</f>
        <v>549.99999999999932</v>
      </c>
      <c r="D13" s="14" t="s">
        <v>44</v>
      </c>
      <c r="E13" s="14" t="s">
        <v>67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1">
        <f t="shared" ref="GT13:GZ13" si="11">550/(6*4*7)</f>
        <v>3.2738095238095237</v>
      </c>
      <c r="GU13" s="21">
        <f t="shared" si="11"/>
        <v>3.2738095238095237</v>
      </c>
      <c r="GV13" s="21">
        <f t="shared" si="11"/>
        <v>3.2738095238095237</v>
      </c>
      <c r="GW13" s="21">
        <f t="shared" si="11"/>
        <v>3.2738095238095237</v>
      </c>
      <c r="GX13" s="21">
        <f t="shared" si="11"/>
        <v>3.2738095238095237</v>
      </c>
      <c r="GY13" s="21">
        <f t="shared" si="11"/>
        <v>3.2738095238095237</v>
      </c>
      <c r="GZ13" s="21">
        <f t="shared" si="11"/>
        <v>3.2738095238095237</v>
      </c>
      <c r="HA13" s="21">
        <f t="shared" ref="HA13:HG13" si="12">550/(6*4*7)</f>
        <v>3.2738095238095237</v>
      </c>
      <c r="HB13" s="21">
        <f t="shared" si="12"/>
        <v>3.2738095238095237</v>
      </c>
      <c r="HC13" s="21">
        <f t="shared" si="12"/>
        <v>3.2738095238095237</v>
      </c>
      <c r="HD13" s="21">
        <f t="shared" si="12"/>
        <v>3.2738095238095237</v>
      </c>
      <c r="HE13" s="21">
        <f t="shared" si="12"/>
        <v>3.2738095238095237</v>
      </c>
      <c r="HF13" s="21">
        <f t="shared" si="12"/>
        <v>3.2738095238095237</v>
      </c>
      <c r="HG13" s="21">
        <f t="shared" si="12"/>
        <v>3.2738095238095237</v>
      </c>
      <c r="HH13" s="21">
        <f t="shared" ref="HH13:JS13" si="13">550/(6*4*7)</f>
        <v>3.2738095238095237</v>
      </c>
      <c r="HI13" s="21">
        <f t="shared" si="13"/>
        <v>3.2738095238095237</v>
      </c>
      <c r="HJ13" s="21">
        <f t="shared" si="13"/>
        <v>3.2738095238095237</v>
      </c>
      <c r="HK13" s="21">
        <f t="shared" si="13"/>
        <v>3.2738095238095237</v>
      </c>
      <c r="HL13" s="21">
        <f t="shared" si="13"/>
        <v>3.2738095238095237</v>
      </c>
      <c r="HM13" s="21">
        <f t="shared" si="13"/>
        <v>3.2738095238095237</v>
      </c>
      <c r="HN13" s="21">
        <f t="shared" si="13"/>
        <v>3.2738095238095237</v>
      </c>
      <c r="HO13" s="21">
        <f t="shared" si="13"/>
        <v>3.2738095238095237</v>
      </c>
      <c r="HP13" s="21">
        <f t="shared" si="13"/>
        <v>3.2738095238095237</v>
      </c>
      <c r="HQ13" s="21">
        <f t="shared" si="13"/>
        <v>3.2738095238095237</v>
      </c>
      <c r="HR13" s="21">
        <f t="shared" si="13"/>
        <v>3.2738095238095237</v>
      </c>
      <c r="HS13" s="21">
        <f t="shared" si="13"/>
        <v>3.2738095238095237</v>
      </c>
      <c r="HT13" s="21">
        <f t="shared" si="13"/>
        <v>3.2738095238095237</v>
      </c>
      <c r="HU13" s="21">
        <f t="shared" si="13"/>
        <v>3.2738095238095237</v>
      </c>
      <c r="HV13" s="21">
        <f t="shared" si="13"/>
        <v>3.2738095238095237</v>
      </c>
      <c r="HW13" s="21">
        <f t="shared" si="13"/>
        <v>3.2738095238095237</v>
      </c>
      <c r="HX13" s="21">
        <f t="shared" si="13"/>
        <v>3.2738095238095237</v>
      </c>
      <c r="HY13" s="21">
        <f t="shared" si="13"/>
        <v>3.2738095238095237</v>
      </c>
      <c r="HZ13" s="21">
        <f t="shared" si="13"/>
        <v>3.2738095238095237</v>
      </c>
      <c r="IA13" s="21">
        <f t="shared" si="13"/>
        <v>3.2738095238095237</v>
      </c>
      <c r="IB13" s="21">
        <f t="shared" si="13"/>
        <v>3.2738095238095237</v>
      </c>
      <c r="IC13" s="21">
        <f t="shared" si="13"/>
        <v>3.2738095238095237</v>
      </c>
      <c r="ID13" s="21">
        <f t="shared" si="13"/>
        <v>3.2738095238095237</v>
      </c>
      <c r="IE13" s="21">
        <f t="shared" si="13"/>
        <v>3.2738095238095237</v>
      </c>
      <c r="IF13" s="21">
        <f t="shared" si="13"/>
        <v>3.2738095238095237</v>
      </c>
      <c r="IG13" s="21">
        <f t="shared" si="13"/>
        <v>3.2738095238095237</v>
      </c>
      <c r="IH13" s="21">
        <f t="shared" si="13"/>
        <v>3.2738095238095237</v>
      </c>
      <c r="II13" s="21">
        <f t="shared" si="13"/>
        <v>3.2738095238095237</v>
      </c>
      <c r="IJ13" s="21">
        <f t="shared" si="13"/>
        <v>3.2738095238095237</v>
      </c>
      <c r="IK13" s="21">
        <f t="shared" si="13"/>
        <v>3.2738095238095237</v>
      </c>
      <c r="IL13" s="21">
        <f t="shared" si="13"/>
        <v>3.2738095238095237</v>
      </c>
      <c r="IM13" s="21">
        <f t="shared" si="13"/>
        <v>3.2738095238095237</v>
      </c>
      <c r="IN13" s="21">
        <f t="shared" si="13"/>
        <v>3.2738095238095237</v>
      </c>
      <c r="IO13" s="21">
        <f t="shared" si="13"/>
        <v>3.2738095238095237</v>
      </c>
      <c r="IP13" s="21">
        <f t="shared" si="13"/>
        <v>3.2738095238095237</v>
      </c>
      <c r="IQ13" s="21">
        <f t="shared" si="13"/>
        <v>3.2738095238095237</v>
      </c>
      <c r="IR13" s="21">
        <f t="shared" si="13"/>
        <v>3.2738095238095237</v>
      </c>
      <c r="IS13" s="21">
        <f t="shared" si="13"/>
        <v>3.2738095238095237</v>
      </c>
      <c r="IT13" s="21">
        <f t="shared" si="13"/>
        <v>3.2738095238095237</v>
      </c>
      <c r="IU13" s="21">
        <f t="shared" si="13"/>
        <v>3.2738095238095237</v>
      </c>
      <c r="IV13" s="21">
        <f t="shared" si="13"/>
        <v>3.2738095238095237</v>
      </c>
      <c r="IW13" s="21">
        <f t="shared" si="13"/>
        <v>3.2738095238095237</v>
      </c>
      <c r="IX13" s="21">
        <f t="shared" si="13"/>
        <v>3.2738095238095237</v>
      </c>
      <c r="IY13" s="21">
        <f t="shared" si="13"/>
        <v>3.2738095238095237</v>
      </c>
      <c r="IZ13" s="21">
        <f t="shared" si="13"/>
        <v>3.2738095238095237</v>
      </c>
      <c r="JA13" s="21">
        <f t="shared" si="13"/>
        <v>3.2738095238095237</v>
      </c>
      <c r="JB13" s="21">
        <f t="shared" si="13"/>
        <v>3.2738095238095237</v>
      </c>
      <c r="JC13" s="21">
        <f t="shared" si="13"/>
        <v>3.2738095238095237</v>
      </c>
      <c r="JD13" s="21">
        <f t="shared" si="13"/>
        <v>3.2738095238095237</v>
      </c>
      <c r="JE13" s="21">
        <f t="shared" si="13"/>
        <v>3.2738095238095237</v>
      </c>
      <c r="JF13" s="21">
        <f t="shared" si="13"/>
        <v>3.2738095238095237</v>
      </c>
      <c r="JG13" s="21">
        <f t="shared" si="13"/>
        <v>3.2738095238095237</v>
      </c>
      <c r="JH13" s="21">
        <f t="shared" si="13"/>
        <v>3.2738095238095237</v>
      </c>
      <c r="JI13" s="21">
        <f t="shared" si="13"/>
        <v>3.2738095238095237</v>
      </c>
      <c r="JJ13" s="21">
        <f t="shared" si="13"/>
        <v>3.2738095238095237</v>
      </c>
      <c r="JK13" s="21">
        <f t="shared" si="13"/>
        <v>3.2738095238095237</v>
      </c>
      <c r="JL13" s="21">
        <f t="shared" si="13"/>
        <v>3.2738095238095237</v>
      </c>
      <c r="JM13" s="21">
        <f t="shared" si="13"/>
        <v>3.2738095238095237</v>
      </c>
      <c r="JN13" s="21">
        <f t="shared" si="13"/>
        <v>3.2738095238095237</v>
      </c>
      <c r="JO13" s="21">
        <f t="shared" si="13"/>
        <v>3.2738095238095237</v>
      </c>
      <c r="JP13" s="21">
        <f t="shared" si="13"/>
        <v>3.2738095238095237</v>
      </c>
      <c r="JQ13" s="21">
        <f t="shared" si="13"/>
        <v>3.2738095238095237</v>
      </c>
      <c r="JR13" s="21">
        <f t="shared" si="13"/>
        <v>3.2738095238095237</v>
      </c>
      <c r="JS13" s="21">
        <f t="shared" si="13"/>
        <v>3.2738095238095237</v>
      </c>
      <c r="JT13" s="21">
        <f t="shared" ref="JT13:ME13" si="14">550/(6*4*7)</f>
        <v>3.2738095238095237</v>
      </c>
      <c r="JU13" s="21">
        <f t="shared" si="14"/>
        <v>3.2738095238095237</v>
      </c>
      <c r="JV13" s="21">
        <f t="shared" si="14"/>
        <v>3.2738095238095237</v>
      </c>
      <c r="JW13" s="21">
        <f t="shared" si="14"/>
        <v>3.2738095238095237</v>
      </c>
      <c r="JX13" s="21">
        <f t="shared" si="14"/>
        <v>3.2738095238095237</v>
      </c>
      <c r="JY13" s="21">
        <f t="shared" si="14"/>
        <v>3.2738095238095237</v>
      </c>
      <c r="JZ13" s="21">
        <f t="shared" si="14"/>
        <v>3.2738095238095237</v>
      </c>
      <c r="KA13" s="21">
        <f t="shared" si="14"/>
        <v>3.2738095238095237</v>
      </c>
      <c r="KB13" s="21">
        <f t="shared" si="14"/>
        <v>3.2738095238095237</v>
      </c>
      <c r="KC13" s="21">
        <f t="shared" si="14"/>
        <v>3.2738095238095237</v>
      </c>
      <c r="KD13" s="21">
        <f t="shared" si="14"/>
        <v>3.2738095238095237</v>
      </c>
      <c r="KE13" s="21">
        <f t="shared" si="14"/>
        <v>3.2738095238095237</v>
      </c>
      <c r="KF13" s="21">
        <f t="shared" si="14"/>
        <v>3.2738095238095237</v>
      </c>
      <c r="KG13" s="21">
        <f t="shared" si="14"/>
        <v>3.2738095238095237</v>
      </c>
      <c r="KH13" s="21">
        <f t="shared" si="14"/>
        <v>3.2738095238095237</v>
      </c>
      <c r="KI13" s="21">
        <f t="shared" si="14"/>
        <v>3.2738095238095237</v>
      </c>
      <c r="KJ13" s="21">
        <f t="shared" si="14"/>
        <v>3.2738095238095237</v>
      </c>
      <c r="KK13" s="21">
        <f t="shared" si="14"/>
        <v>3.2738095238095237</v>
      </c>
      <c r="KL13" s="21">
        <f t="shared" si="14"/>
        <v>3.2738095238095237</v>
      </c>
      <c r="KM13" s="21">
        <f t="shared" si="14"/>
        <v>3.2738095238095237</v>
      </c>
      <c r="KN13" s="21">
        <f t="shared" si="14"/>
        <v>3.2738095238095237</v>
      </c>
      <c r="KO13" s="21">
        <f t="shared" si="14"/>
        <v>3.2738095238095237</v>
      </c>
      <c r="KP13" s="21">
        <f t="shared" si="14"/>
        <v>3.2738095238095237</v>
      </c>
      <c r="KQ13" s="21">
        <f t="shared" si="14"/>
        <v>3.2738095238095237</v>
      </c>
      <c r="KR13" s="21">
        <f t="shared" si="14"/>
        <v>3.2738095238095237</v>
      </c>
      <c r="KS13" s="21">
        <f t="shared" si="14"/>
        <v>3.2738095238095237</v>
      </c>
      <c r="KT13" s="21">
        <f t="shared" si="14"/>
        <v>3.2738095238095237</v>
      </c>
      <c r="KU13" s="21">
        <f t="shared" si="14"/>
        <v>3.2738095238095237</v>
      </c>
      <c r="KV13" s="21">
        <f t="shared" si="14"/>
        <v>3.2738095238095237</v>
      </c>
      <c r="KW13" s="21">
        <f t="shared" si="14"/>
        <v>3.2738095238095237</v>
      </c>
      <c r="KX13" s="21">
        <f t="shared" si="14"/>
        <v>3.2738095238095237</v>
      </c>
      <c r="KY13" s="21">
        <f t="shared" si="14"/>
        <v>3.2738095238095237</v>
      </c>
      <c r="KZ13" s="21">
        <f t="shared" si="14"/>
        <v>3.2738095238095237</v>
      </c>
      <c r="LA13" s="21">
        <f t="shared" si="14"/>
        <v>3.2738095238095237</v>
      </c>
      <c r="LB13" s="21">
        <f t="shared" si="14"/>
        <v>3.2738095238095237</v>
      </c>
      <c r="LC13" s="21">
        <f t="shared" si="14"/>
        <v>3.2738095238095237</v>
      </c>
      <c r="LD13" s="21">
        <f t="shared" si="14"/>
        <v>3.2738095238095237</v>
      </c>
      <c r="LE13" s="21">
        <f t="shared" si="14"/>
        <v>3.2738095238095237</v>
      </c>
      <c r="LF13" s="21">
        <f t="shared" si="14"/>
        <v>3.2738095238095237</v>
      </c>
      <c r="LG13" s="21">
        <f t="shared" si="14"/>
        <v>3.2738095238095237</v>
      </c>
      <c r="LH13" s="21">
        <f t="shared" si="14"/>
        <v>3.2738095238095237</v>
      </c>
      <c r="LI13" s="21">
        <f t="shared" si="14"/>
        <v>3.2738095238095237</v>
      </c>
      <c r="LJ13" s="21">
        <f t="shared" si="14"/>
        <v>3.2738095238095237</v>
      </c>
      <c r="LK13" s="21">
        <f t="shared" si="14"/>
        <v>3.2738095238095237</v>
      </c>
      <c r="LL13" s="21">
        <f t="shared" si="14"/>
        <v>3.2738095238095237</v>
      </c>
      <c r="LM13" s="21">
        <f t="shared" si="14"/>
        <v>3.2738095238095237</v>
      </c>
      <c r="LN13" s="21">
        <f t="shared" si="14"/>
        <v>3.2738095238095237</v>
      </c>
      <c r="LO13" s="21">
        <f t="shared" si="14"/>
        <v>3.2738095238095237</v>
      </c>
      <c r="LP13" s="21">
        <f t="shared" si="14"/>
        <v>3.2738095238095237</v>
      </c>
      <c r="LQ13" s="21">
        <f t="shared" si="14"/>
        <v>3.2738095238095237</v>
      </c>
      <c r="LR13" s="21">
        <f t="shared" si="14"/>
        <v>3.2738095238095237</v>
      </c>
      <c r="LS13" s="21">
        <f t="shared" si="14"/>
        <v>3.2738095238095237</v>
      </c>
      <c r="LT13" s="21">
        <f t="shared" si="14"/>
        <v>3.2738095238095237</v>
      </c>
      <c r="LU13" s="21">
        <f t="shared" si="14"/>
        <v>3.2738095238095237</v>
      </c>
      <c r="LV13" s="21">
        <f t="shared" si="14"/>
        <v>3.2738095238095237</v>
      </c>
      <c r="LW13" s="21">
        <f t="shared" si="14"/>
        <v>3.2738095238095237</v>
      </c>
      <c r="LX13" s="21">
        <f t="shared" si="14"/>
        <v>3.2738095238095237</v>
      </c>
      <c r="LY13" s="21">
        <f t="shared" si="14"/>
        <v>3.2738095238095237</v>
      </c>
      <c r="LZ13" s="21">
        <f t="shared" si="14"/>
        <v>3.2738095238095237</v>
      </c>
      <c r="MA13" s="21">
        <f t="shared" si="14"/>
        <v>3.2738095238095237</v>
      </c>
      <c r="MB13" s="21">
        <f t="shared" si="14"/>
        <v>3.2738095238095237</v>
      </c>
      <c r="MC13" s="21">
        <f t="shared" si="14"/>
        <v>3.2738095238095237</v>
      </c>
      <c r="MD13" s="21">
        <f t="shared" si="14"/>
        <v>3.2738095238095237</v>
      </c>
      <c r="ME13" s="21">
        <f t="shared" si="14"/>
        <v>3.2738095238095237</v>
      </c>
      <c r="MF13" s="21">
        <f t="shared" ref="MF13:NE13" si="15">550/(6*4*7)</f>
        <v>3.2738095238095237</v>
      </c>
      <c r="MG13" s="21">
        <f t="shared" si="15"/>
        <v>3.2738095238095237</v>
      </c>
      <c r="MH13" s="21">
        <f t="shared" si="15"/>
        <v>3.2738095238095237</v>
      </c>
      <c r="MI13" s="21">
        <f t="shared" si="15"/>
        <v>3.2738095238095237</v>
      </c>
      <c r="MJ13" s="21">
        <f t="shared" si="15"/>
        <v>3.2738095238095237</v>
      </c>
      <c r="MK13" s="21">
        <f t="shared" si="15"/>
        <v>3.2738095238095237</v>
      </c>
      <c r="ML13" s="21">
        <f t="shared" si="15"/>
        <v>3.2738095238095237</v>
      </c>
      <c r="MM13" s="21">
        <f t="shared" si="15"/>
        <v>3.2738095238095237</v>
      </c>
      <c r="MN13" s="21">
        <f t="shared" si="15"/>
        <v>3.2738095238095237</v>
      </c>
      <c r="MO13" s="21">
        <f t="shared" si="15"/>
        <v>3.2738095238095237</v>
      </c>
      <c r="MP13" s="21">
        <f t="shared" si="15"/>
        <v>3.2738095238095237</v>
      </c>
      <c r="MQ13" s="21">
        <f t="shared" si="15"/>
        <v>3.2738095238095237</v>
      </c>
      <c r="MR13" s="21">
        <f t="shared" si="15"/>
        <v>3.2738095238095237</v>
      </c>
      <c r="MS13" s="21">
        <f t="shared" si="15"/>
        <v>3.2738095238095237</v>
      </c>
      <c r="MT13" s="21">
        <f t="shared" si="15"/>
        <v>3.2738095238095237</v>
      </c>
      <c r="MU13" s="21">
        <f t="shared" si="15"/>
        <v>3.2738095238095237</v>
      </c>
      <c r="MV13" s="21">
        <f t="shared" si="15"/>
        <v>3.2738095238095237</v>
      </c>
      <c r="MW13" s="21">
        <f t="shared" si="15"/>
        <v>3.2738095238095237</v>
      </c>
      <c r="MX13" s="21">
        <f t="shared" si="15"/>
        <v>3.2738095238095237</v>
      </c>
      <c r="MY13" s="21">
        <f t="shared" si="15"/>
        <v>3.2738095238095237</v>
      </c>
      <c r="MZ13" s="21">
        <f t="shared" si="15"/>
        <v>3.2738095238095237</v>
      </c>
      <c r="NA13" s="21">
        <f t="shared" si="15"/>
        <v>3.2738095238095237</v>
      </c>
      <c r="NB13" s="21">
        <f t="shared" si="15"/>
        <v>3.2738095238095237</v>
      </c>
      <c r="NC13" s="21">
        <f t="shared" si="15"/>
        <v>3.2738095238095237</v>
      </c>
      <c r="ND13" s="21">
        <f t="shared" si="15"/>
        <v>3.2738095238095237</v>
      </c>
      <c r="NE13" s="21">
        <f t="shared" si="15"/>
        <v>3.2738095238095237</v>
      </c>
    </row>
    <row r="14" spans="1:369" s="6" customFormat="1" ht="30" customHeight="1" thickBot="1" x14ac:dyDescent="0.35">
      <c r="A14" s="19" t="s">
        <v>11</v>
      </c>
      <c r="B14" s="13"/>
      <c r="C14" s="13">
        <f>SUM(F14:NE14)</f>
        <v>11.999999999999989</v>
      </c>
      <c r="D14" s="20" t="s">
        <v>40</v>
      </c>
      <c r="E14" s="20" t="s">
        <v>47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4">
        <f>12/(2*4*7)</f>
        <v>0.21428571428571427</v>
      </c>
      <c r="FS14" s="24">
        <f t="shared" ref="FS14:HU14" si="16">12/(2*4*7)</f>
        <v>0.21428571428571427</v>
      </c>
      <c r="FT14" s="24">
        <f t="shared" si="16"/>
        <v>0.21428571428571427</v>
      </c>
      <c r="FU14" s="24">
        <f t="shared" si="16"/>
        <v>0.21428571428571427</v>
      </c>
      <c r="FV14" s="24">
        <f t="shared" si="16"/>
        <v>0.21428571428571427</v>
      </c>
      <c r="FW14" s="24">
        <f t="shared" si="16"/>
        <v>0.21428571428571427</v>
      </c>
      <c r="FX14" s="24">
        <f t="shared" si="16"/>
        <v>0.21428571428571427</v>
      </c>
      <c r="FY14" s="24">
        <f t="shared" si="16"/>
        <v>0.21428571428571427</v>
      </c>
      <c r="FZ14" s="24">
        <f t="shared" si="16"/>
        <v>0.21428571428571427</v>
      </c>
      <c r="GA14" s="24">
        <f t="shared" si="16"/>
        <v>0.21428571428571427</v>
      </c>
      <c r="GB14" s="24">
        <f t="shared" si="16"/>
        <v>0.21428571428571427</v>
      </c>
      <c r="GC14" s="24">
        <f t="shared" si="16"/>
        <v>0.21428571428571427</v>
      </c>
      <c r="GD14" s="24">
        <f t="shared" si="16"/>
        <v>0.21428571428571427</v>
      </c>
      <c r="GE14" s="24">
        <f t="shared" si="16"/>
        <v>0.21428571428571427</v>
      </c>
      <c r="GF14" s="24">
        <f t="shared" si="16"/>
        <v>0.21428571428571427</v>
      </c>
      <c r="GG14" s="24">
        <f t="shared" si="16"/>
        <v>0.21428571428571427</v>
      </c>
      <c r="GH14" s="24">
        <f t="shared" si="16"/>
        <v>0.21428571428571427</v>
      </c>
      <c r="GI14" s="24">
        <f t="shared" si="16"/>
        <v>0.21428571428571427</v>
      </c>
      <c r="GJ14" s="24">
        <f t="shared" si="16"/>
        <v>0.21428571428571427</v>
      </c>
      <c r="GK14" s="24">
        <f t="shared" si="16"/>
        <v>0.21428571428571427</v>
      </c>
      <c r="GL14" s="24">
        <f t="shared" si="16"/>
        <v>0.21428571428571427</v>
      </c>
      <c r="GM14" s="24">
        <f t="shared" si="16"/>
        <v>0.21428571428571427</v>
      </c>
      <c r="GN14" s="24">
        <f t="shared" si="16"/>
        <v>0.21428571428571427</v>
      </c>
      <c r="GO14" s="24">
        <f t="shared" si="16"/>
        <v>0.21428571428571427</v>
      </c>
      <c r="GP14" s="24">
        <f t="shared" si="16"/>
        <v>0.21428571428571427</v>
      </c>
      <c r="GQ14" s="24">
        <f t="shared" si="16"/>
        <v>0.21428571428571427</v>
      </c>
      <c r="GR14" s="24">
        <f t="shared" si="16"/>
        <v>0.21428571428571427</v>
      </c>
      <c r="GS14" s="24">
        <f t="shared" si="16"/>
        <v>0.21428571428571427</v>
      </c>
      <c r="GT14" s="24">
        <f t="shared" si="16"/>
        <v>0.21428571428571427</v>
      </c>
      <c r="GU14" s="24">
        <f t="shared" si="16"/>
        <v>0.21428571428571427</v>
      </c>
      <c r="GV14" s="24">
        <f t="shared" si="16"/>
        <v>0.21428571428571427</v>
      </c>
      <c r="GW14" s="24">
        <f t="shared" si="16"/>
        <v>0.21428571428571427</v>
      </c>
      <c r="GX14" s="24">
        <f t="shared" si="16"/>
        <v>0.21428571428571427</v>
      </c>
      <c r="GY14" s="24">
        <f t="shared" si="16"/>
        <v>0.21428571428571427</v>
      </c>
      <c r="GZ14" s="24">
        <f t="shared" si="16"/>
        <v>0.21428571428571427</v>
      </c>
      <c r="HA14" s="24">
        <f t="shared" si="16"/>
        <v>0.21428571428571427</v>
      </c>
      <c r="HB14" s="24">
        <f t="shared" si="16"/>
        <v>0.21428571428571427</v>
      </c>
      <c r="HC14" s="24">
        <f t="shared" si="16"/>
        <v>0.21428571428571427</v>
      </c>
      <c r="HD14" s="24">
        <f t="shared" si="16"/>
        <v>0.21428571428571427</v>
      </c>
      <c r="HE14" s="24">
        <f t="shared" si="16"/>
        <v>0.21428571428571427</v>
      </c>
      <c r="HF14" s="24">
        <f t="shared" si="16"/>
        <v>0.21428571428571427</v>
      </c>
      <c r="HG14" s="24">
        <f t="shared" si="16"/>
        <v>0.21428571428571427</v>
      </c>
      <c r="HH14" s="24">
        <f t="shared" si="16"/>
        <v>0.21428571428571427</v>
      </c>
      <c r="HI14" s="24">
        <f t="shared" si="16"/>
        <v>0.21428571428571427</v>
      </c>
      <c r="HJ14" s="24">
        <f t="shared" si="16"/>
        <v>0.21428571428571427</v>
      </c>
      <c r="HK14" s="24">
        <f t="shared" si="16"/>
        <v>0.21428571428571427</v>
      </c>
      <c r="HL14" s="24">
        <f t="shared" si="16"/>
        <v>0.21428571428571427</v>
      </c>
      <c r="HM14" s="24">
        <f t="shared" si="16"/>
        <v>0.21428571428571427</v>
      </c>
      <c r="HN14" s="24">
        <f t="shared" si="16"/>
        <v>0.21428571428571427</v>
      </c>
      <c r="HO14" s="24">
        <f t="shared" si="16"/>
        <v>0.21428571428571427</v>
      </c>
      <c r="HP14" s="24">
        <f t="shared" si="16"/>
        <v>0.21428571428571427</v>
      </c>
      <c r="HQ14" s="24">
        <f t="shared" si="16"/>
        <v>0.21428571428571427</v>
      </c>
      <c r="HR14" s="24">
        <f t="shared" si="16"/>
        <v>0.21428571428571427</v>
      </c>
      <c r="HS14" s="24">
        <f t="shared" si="16"/>
        <v>0.21428571428571427</v>
      </c>
      <c r="HT14" s="24">
        <f t="shared" si="16"/>
        <v>0.21428571428571427</v>
      </c>
      <c r="HU14" s="24">
        <f t="shared" si="16"/>
        <v>0.21428571428571427</v>
      </c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</row>
    <row r="15" spans="1:369" s="7" customFormat="1" ht="30" customHeight="1" thickBot="1" x14ac:dyDescent="0.35">
      <c r="A15" s="27" t="s">
        <v>14</v>
      </c>
      <c r="B15" s="28"/>
      <c r="C15" s="28"/>
      <c r="D15" s="28"/>
      <c r="E15" s="28"/>
      <c r="F15" s="10">
        <f t="shared" ref="F15:BS15" si="17">SUM(F3:F14)</f>
        <v>0.8571428571428571</v>
      </c>
      <c r="G15" s="25">
        <f t="shared" si="17"/>
        <v>0.8571428571428571</v>
      </c>
      <c r="H15" s="26">
        <f t="shared" si="17"/>
        <v>0.8571428571428571</v>
      </c>
      <c r="I15" s="26">
        <f t="shared" ref="I15" si="18">SUM(I3:I14)</f>
        <v>0.8571428571428571</v>
      </c>
      <c r="J15" s="26">
        <f t="shared" ref="J15" si="19">SUM(J3:J14)</f>
        <v>0.8571428571428571</v>
      </c>
      <c r="K15" s="26">
        <f t="shared" si="17"/>
        <v>0.8571428571428571</v>
      </c>
      <c r="L15" s="26">
        <f t="shared" si="17"/>
        <v>0.8571428571428571</v>
      </c>
      <c r="M15" s="26">
        <f t="shared" si="17"/>
        <v>0.8571428571428571</v>
      </c>
      <c r="N15" s="26">
        <f t="shared" si="17"/>
        <v>0.8571428571428571</v>
      </c>
      <c r="O15" s="26">
        <f t="shared" si="17"/>
        <v>0.8571428571428571</v>
      </c>
      <c r="P15" s="26">
        <f t="shared" si="17"/>
        <v>0.8571428571428571</v>
      </c>
      <c r="Q15" s="26">
        <f t="shared" si="17"/>
        <v>0.8571428571428571</v>
      </c>
      <c r="R15" s="26">
        <f t="shared" si="17"/>
        <v>0.8571428571428571</v>
      </c>
      <c r="S15" s="26">
        <f t="shared" si="17"/>
        <v>0.8571428571428571</v>
      </c>
      <c r="T15" s="26">
        <f t="shared" si="17"/>
        <v>3.5952380952380953</v>
      </c>
      <c r="U15" s="26">
        <f t="shared" si="17"/>
        <v>3.5952380952380953</v>
      </c>
      <c r="V15" s="26">
        <f t="shared" si="17"/>
        <v>3.5952380952380953</v>
      </c>
      <c r="W15" s="26">
        <f t="shared" si="17"/>
        <v>3.5952380952380953</v>
      </c>
      <c r="X15" s="26">
        <f t="shared" si="17"/>
        <v>3.5952380952380953</v>
      </c>
      <c r="Y15" s="26">
        <f t="shared" si="17"/>
        <v>3.5952380952380953</v>
      </c>
      <c r="Z15" s="26">
        <f t="shared" si="17"/>
        <v>3.5952380952380953</v>
      </c>
      <c r="AA15" s="26">
        <f t="shared" si="17"/>
        <v>3.5952380952380953</v>
      </c>
      <c r="AB15" s="26">
        <f t="shared" si="17"/>
        <v>3.5952380952380953</v>
      </c>
      <c r="AC15" s="26">
        <f t="shared" si="17"/>
        <v>3.5952380952380953</v>
      </c>
      <c r="AD15" s="26">
        <f t="shared" si="17"/>
        <v>3.5952380952380953</v>
      </c>
      <c r="AE15" s="26">
        <f t="shared" si="17"/>
        <v>3.5952380952380953</v>
      </c>
      <c r="AF15" s="26">
        <f t="shared" si="17"/>
        <v>3.5952380952380953</v>
      </c>
      <c r="AG15" s="26">
        <f t="shared" si="17"/>
        <v>3.5952380952380953</v>
      </c>
      <c r="AH15" s="26">
        <f t="shared" si="17"/>
        <v>3.5952380952380953</v>
      </c>
      <c r="AI15" s="26">
        <f t="shared" si="17"/>
        <v>3.5952380952380953</v>
      </c>
      <c r="AJ15" s="26">
        <f t="shared" si="17"/>
        <v>3.5952380952380953</v>
      </c>
      <c r="AK15" s="26">
        <f t="shared" si="17"/>
        <v>3.5952380952380953</v>
      </c>
      <c r="AL15" s="26">
        <f t="shared" si="17"/>
        <v>3.5952380952380953</v>
      </c>
      <c r="AM15" s="26">
        <f t="shared" si="17"/>
        <v>3.5952380952380953</v>
      </c>
      <c r="AN15" s="26">
        <f t="shared" si="17"/>
        <v>3.5952380952380953</v>
      </c>
      <c r="AO15" s="26">
        <f t="shared" si="17"/>
        <v>17.910714285714285</v>
      </c>
      <c r="AP15" s="26">
        <f t="shared" si="17"/>
        <v>17.910714285714285</v>
      </c>
      <c r="AQ15" s="26">
        <f t="shared" si="17"/>
        <v>17.910714285714285</v>
      </c>
      <c r="AR15" s="26">
        <f t="shared" si="17"/>
        <v>17.910714285714285</v>
      </c>
      <c r="AS15" s="26">
        <f t="shared" si="17"/>
        <v>17.910714285714285</v>
      </c>
      <c r="AT15" s="26">
        <f t="shared" si="17"/>
        <v>17.910714285714285</v>
      </c>
      <c r="AU15" s="26">
        <f t="shared" si="17"/>
        <v>17.910714285714285</v>
      </c>
      <c r="AV15" s="26">
        <f t="shared" si="17"/>
        <v>17.410714285714285</v>
      </c>
      <c r="AW15" s="26">
        <f t="shared" si="17"/>
        <v>17.410714285714285</v>
      </c>
      <c r="AX15" s="26">
        <f t="shared" si="17"/>
        <v>17.410714285714285</v>
      </c>
      <c r="AY15" s="26">
        <f t="shared" si="17"/>
        <v>17.410714285714285</v>
      </c>
      <c r="AZ15" s="26">
        <f t="shared" si="17"/>
        <v>17.410714285714285</v>
      </c>
      <c r="BA15" s="26">
        <f t="shared" si="17"/>
        <v>17.410714285714285</v>
      </c>
      <c r="BB15" s="26">
        <f t="shared" si="17"/>
        <v>17.410714285714285</v>
      </c>
      <c r="BC15" s="26">
        <f t="shared" si="17"/>
        <v>17.410714285714285</v>
      </c>
      <c r="BD15" s="26">
        <f t="shared" si="17"/>
        <v>17.410714285714285</v>
      </c>
      <c r="BE15" s="26">
        <f t="shared" si="17"/>
        <v>17.410714285714285</v>
      </c>
      <c r="BF15" s="26">
        <f t="shared" si="17"/>
        <v>17.410714285714285</v>
      </c>
      <c r="BG15" s="26">
        <f t="shared" si="17"/>
        <v>17.410714285714285</v>
      </c>
      <c r="BH15" s="26">
        <f t="shared" si="17"/>
        <v>17.410714285714285</v>
      </c>
      <c r="BI15" s="26">
        <f t="shared" si="17"/>
        <v>17.410714285714285</v>
      </c>
      <c r="BJ15" s="26">
        <f t="shared" si="17"/>
        <v>17.410714285714285</v>
      </c>
      <c r="BK15" s="26">
        <f t="shared" si="17"/>
        <v>17.410714285714285</v>
      </c>
      <c r="BL15" s="26">
        <f t="shared" si="17"/>
        <v>17.410714285714285</v>
      </c>
      <c r="BM15" s="26">
        <f t="shared" si="17"/>
        <v>17.410714285714285</v>
      </c>
      <c r="BN15" s="26">
        <f t="shared" si="17"/>
        <v>17.410714285714285</v>
      </c>
      <c r="BO15" s="26">
        <f t="shared" si="17"/>
        <v>17.410714285714285</v>
      </c>
      <c r="BP15" s="26">
        <f t="shared" si="17"/>
        <v>17.410714285714285</v>
      </c>
      <c r="BQ15" s="26">
        <f t="shared" si="17"/>
        <v>17.410714285714285</v>
      </c>
      <c r="BR15" s="26">
        <f t="shared" si="17"/>
        <v>17.410714285714285</v>
      </c>
      <c r="BS15" s="26">
        <f t="shared" si="17"/>
        <v>17.410714285714285</v>
      </c>
      <c r="BT15" s="26">
        <f t="shared" ref="BT15:EE15" si="20">SUM(BT3:BT14)</f>
        <v>17.410714285714285</v>
      </c>
      <c r="BU15" s="26">
        <f t="shared" si="20"/>
        <v>17.410714285714285</v>
      </c>
      <c r="BV15" s="26">
        <f t="shared" si="20"/>
        <v>17.410714285714285</v>
      </c>
      <c r="BW15" s="26">
        <f t="shared" si="20"/>
        <v>17.410714285714285</v>
      </c>
      <c r="BX15" s="26">
        <f t="shared" si="20"/>
        <v>17.410714285714285</v>
      </c>
      <c r="BY15" s="26">
        <f t="shared" si="20"/>
        <v>17.410714285714285</v>
      </c>
      <c r="BZ15" s="26">
        <f t="shared" si="20"/>
        <v>17.410714285714285</v>
      </c>
      <c r="CA15" s="26">
        <f t="shared" si="20"/>
        <v>17.410714285714285</v>
      </c>
      <c r="CB15" s="26">
        <f t="shared" si="20"/>
        <v>17.410714285714285</v>
      </c>
      <c r="CC15" s="26">
        <f t="shared" si="20"/>
        <v>17.410714285714285</v>
      </c>
      <c r="CD15" s="26">
        <f t="shared" si="20"/>
        <v>17.410714285714285</v>
      </c>
      <c r="CE15" s="26">
        <f t="shared" si="20"/>
        <v>17.410714285714285</v>
      </c>
      <c r="CF15" s="26">
        <f t="shared" si="20"/>
        <v>17.410714285714285</v>
      </c>
      <c r="CG15" s="26">
        <f t="shared" si="20"/>
        <v>17.410714285714285</v>
      </c>
      <c r="CH15" s="26">
        <f t="shared" si="20"/>
        <v>17.410714285714285</v>
      </c>
      <c r="CI15" s="26">
        <f t="shared" si="20"/>
        <v>17.410714285714285</v>
      </c>
      <c r="CJ15" s="26">
        <f t="shared" si="20"/>
        <v>17.410714285714285</v>
      </c>
      <c r="CK15" s="26">
        <f t="shared" si="20"/>
        <v>17.410714285714285</v>
      </c>
      <c r="CL15" s="26">
        <f t="shared" si="20"/>
        <v>17.410714285714285</v>
      </c>
      <c r="CM15" s="26">
        <f t="shared" si="20"/>
        <v>17.410714285714285</v>
      </c>
      <c r="CN15" s="26">
        <f t="shared" si="20"/>
        <v>17.410714285714285</v>
      </c>
      <c r="CO15" s="26">
        <f t="shared" si="20"/>
        <v>17.410714285714285</v>
      </c>
      <c r="CP15" s="26">
        <f t="shared" si="20"/>
        <v>17.410714285714285</v>
      </c>
      <c r="CQ15" s="26">
        <f t="shared" si="20"/>
        <v>17.410714285714285</v>
      </c>
      <c r="CR15" s="26">
        <f t="shared" si="20"/>
        <v>17.410714285714285</v>
      </c>
      <c r="CS15" s="26">
        <f t="shared" si="20"/>
        <v>17.410714285714285</v>
      </c>
      <c r="CT15" s="26">
        <f t="shared" si="20"/>
        <v>17.410714285714285</v>
      </c>
      <c r="CU15" s="26">
        <f t="shared" si="20"/>
        <v>17.410714285714285</v>
      </c>
      <c r="CV15" s="26">
        <f t="shared" si="20"/>
        <v>17.410714285714285</v>
      </c>
      <c r="CW15" s="26">
        <f t="shared" si="20"/>
        <v>17.410714285714285</v>
      </c>
      <c r="CX15" s="26">
        <f t="shared" si="20"/>
        <v>17.410714285714285</v>
      </c>
      <c r="CY15" s="26">
        <f t="shared" si="20"/>
        <v>17.410714285714285</v>
      </c>
      <c r="CZ15" s="26">
        <f t="shared" si="20"/>
        <v>17.410714285714285</v>
      </c>
      <c r="DA15" s="26">
        <f t="shared" si="20"/>
        <v>17.410714285714285</v>
      </c>
      <c r="DB15" s="26">
        <f t="shared" si="20"/>
        <v>17.410714285714285</v>
      </c>
      <c r="DC15" s="26">
        <f t="shared" si="20"/>
        <v>17.410714285714285</v>
      </c>
      <c r="DD15" s="26">
        <f t="shared" si="20"/>
        <v>17.410714285714285</v>
      </c>
      <c r="DE15" s="26">
        <f t="shared" si="20"/>
        <v>17.410714285714285</v>
      </c>
      <c r="DF15" s="26">
        <f t="shared" si="20"/>
        <v>17.410714285714285</v>
      </c>
      <c r="DG15" s="26">
        <f t="shared" si="20"/>
        <v>17.410714285714285</v>
      </c>
      <c r="DH15" s="26">
        <f t="shared" si="20"/>
        <v>17.410714285714285</v>
      </c>
      <c r="DI15" s="26">
        <f t="shared" si="20"/>
        <v>17.410714285714285</v>
      </c>
      <c r="DJ15" s="26">
        <f t="shared" si="20"/>
        <v>17.410714285714285</v>
      </c>
      <c r="DK15" s="26">
        <f t="shared" si="20"/>
        <v>17.410714285714285</v>
      </c>
      <c r="DL15" s="26">
        <f t="shared" si="20"/>
        <v>17.410714285714285</v>
      </c>
      <c r="DM15" s="26">
        <f t="shared" si="20"/>
        <v>17.410714285714285</v>
      </c>
      <c r="DN15" s="26">
        <f t="shared" si="20"/>
        <v>17.410714285714285</v>
      </c>
      <c r="DO15" s="26">
        <f t="shared" si="20"/>
        <v>17.410714285714285</v>
      </c>
      <c r="DP15" s="26">
        <f t="shared" si="20"/>
        <v>17.410714285714285</v>
      </c>
      <c r="DQ15" s="26">
        <f t="shared" si="20"/>
        <v>17.410714285714285</v>
      </c>
      <c r="DR15" s="26">
        <f t="shared" si="20"/>
        <v>17.410714285714285</v>
      </c>
      <c r="DS15" s="26">
        <f t="shared" si="20"/>
        <v>17.410714285714285</v>
      </c>
      <c r="DT15" s="26">
        <f t="shared" si="20"/>
        <v>17.410714285714285</v>
      </c>
      <c r="DU15" s="26">
        <f t="shared" si="20"/>
        <v>17.410714285714285</v>
      </c>
      <c r="DV15" s="26">
        <f t="shared" si="20"/>
        <v>17.410714285714285</v>
      </c>
      <c r="DW15" s="26">
        <f t="shared" si="20"/>
        <v>17.410714285714285</v>
      </c>
      <c r="DX15" s="26">
        <f t="shared" si="20"/>
        <v>17.410714285714285</v>
      </c>
      <c r="DY15" s="26">
        <f t="shared" si="20"/>
        <v>17.410714285714285</v>
      </c>
      <c r="DZ15" s="26">
        <f t="shared" si="20"/>
        <v>17.410714285714285</v>
      </c>
      <c r="EA15" s="26">
        <f t="shared" si="20"/>
        <v>17.410714285714285</v>
      </c>
      <c r="EB15" s="26">
        <f t="shared" si="20"/>
        <v>17.410714285714285</v>
      </c>
      <c r="EC15" s="26">
        <f t="shared" si="20"/>
        <v>17.410714285714285</v>
      </c>
      <c r="ED15" s="26">
        <f t="shared" si="20"/>
        <v>17.410714285714285</v>
      </c>
      <c r="EE15" s="26">
        <f t="shared" si="20"/>
        <v>17.410714285714285</v>
      </c>
      <c r="EF15" s="26">
        <f t="shared" ref="EF15:GQ15" si="21">SUM(EF3:EF14)</f>
        <v>17.410714285714285</v>
      </c>
      <c r="EG15" s="26">
        <f t="shared" si="21"/>
        <v>17.410714285714285</v>
      </c>
      <c r="EH15" s="26">
        <f t="shared" si="21"/>
        <v>17.410714285714285</v>
      </c>
      <c r="EI15" s="26">
        <f t="shared" si="21"/>
        <v>17.410714285714285</v>
      </c>
      <c r="EJ15" s="26">
        <f t="shared" si="21"/>
        <v>17.410714285714285</v>
      </c>
      <c r="EK15" s="26">
        <f t="shared" si="21"/>
        <v>17.410714285714285</v>
      </c>
      <c r="EL15" s="26">
        <f t="shared" si="21"/>
        <v>17.410714285714285</v>
      </c>
      <c r="EM15" s="26">
        <f t="shared" si="21"/>
        <v>17.410714285714285</v>
      </c>
      <c r="EN15" s="26">
        <f t="shared" si="21"/>
        <v>17.410714285714285</v>
      </c>
      <c r="EO15" s="26">
        <f t="shared" si="21"/>
        <v>17.410714285714285</v>
      </c>
      <c r="EP15" s="26">
        <f t="shared" si="21"/>
        <v>18.767857142857142</v>
      </c>
      <c r="EQ15" s="26">
        <f t="shared" si="21"/>
        <v>18.767857142857142</v>
      </c>
      <c r="ER15" s="26">
        <f t="shared" si="21"/>
        <v>18.767857142857142</v>
      </c>
      <c r="ES15" s="26">
        <f t="shared" si="21"/>
        <v>18.767857142857142</v>
      </c>
      <c r="ET15" s="26">
        <f t="shared" si="21"/>
        <v>18.767857142857142</v>
      </c>
      <c r="EU15" s="26">
        <f t="shared" si="21"/>
        <v>18.767857142857142</v>
      </c>
      <c r="EV15" s="26">
        <f t="shared" si="21"/>
        <v>18.767857142857142</v>
      </c>
      <c r="EW15" s="26">
        <f t="shared" si="21"/>
        <v>3.3214285714285712</v>
      </c>
      <c r="EX15" s="26">
        <f t="shared" si="21"/>
        <v>3.3214285714285712</v>
      </c>
      <c r="EY15" s="26">
        <f t="shared" si="21"/>
        <v>3.3214285714285712</v>
      </c>
      <c r="EZ15" s="26">
        <f t="shared" si="21"/>
        <v>3.3214285714285712</v>
      </c>
      <c r="FA15" s="26">
        <f t="shared" si="21"/>
        <v>3.3214285714285712</v>
      </c>
      <c r="FB15" s="26">
        <f t="shared" si="21"/>
        <v>3.3214285714285712</v>
      </c>
      <c r="FC15" s="26">
        <f t="shared" si="21"/>
        <v>3.3214285714285712</v>
      </c>
      <c r="FD15" s="26">
        <f t="shared" si="21"/>
        <v>3.3214285714285712</v>
      </c>
      <c r="FE15" s="26">
        <f t="shared" si="21"/>
        <v>3.3214285714285712</v>
      </c>
      <c r="FF15" s="26">
        <f t="shared" si="21"/>
        <v>3.3214285714285712</v>
      </c>
      <c r="FG15" s="26">
        <f t="shared" si="21"/>
        <v>3.3214285714285712</v>
      </c>
      <c r="FH15" s="26">
        <f t="shared" si="21"/>
        <v>3.3214285714285712</v>
      </c>
      <c r="FI15" s="26">
        <f t="shared" si="21"/>
        <v>3.3214285714285712</v>
      </c>
      <c r="FJ15" s="26">
        <f t="shared" si="21"/>
        <v>3.3214285714285712</v>
      </c>
      <c r="FK15" s="26">
        <f t="shared" si="21"/>
        <v>3.3214285714285712</v>
      </c>
      <c r="FL15" s="26">
        <f t="shared" si="21"/>
        <v>3.3214285714285712</v>
      </c>
      <c r="FM15" s="26">
        <f t="shared" si="21"/>
        <v>3.3214285714285712</v>
      </c>
      <c r="FN15" s="26">
        <f t="shared" si="21"/>
        <v>3.3214285714285712</v>
      </c>
      <c r="FO15" s="26">
        <f t="shared" si="21"/>
        <v>3.3214285714285712</v>
      </c>
      <c r="FP15" s="26">
        <f t="shared" si="21"/>
        <v>3.3214285714285712</v>
      </c>
      <c r="FQ15" s="26">
        <f t="shared" si="21"/>
        <v>3.3214285714285712</v>
      </c>
      <c r="FR15" s="26">
        <f t="shared" si="21"/>
        <v>3.5357142857142856</v>
      </c>
      <c r="FS15" s="26">
        <f t="shared" si="21"/>
        <v>3.5357142857142856</v>
      </c>
      <c r="FT15" s="26">
        <f t="shared" si="21"/>
        <v>3.5357142857142856</v>
      </c>
      <c r="FU15" s="26">
        <f t="shared" si="21"/>
        <v>3.5357142857142856</v>
      </c>
      <c r="FV15" s="26">
        <f t="shared" si="21"/>
        <v>3.5357142857142856</v>
      </c>
      <c r="FW15" s="26">
        <f t="shared" si="21"/>
        <v>3.5357142857142856</v>
      </c>
      <c r="FX15" s="26">
        <f t="shared" si="21"/>
        <v>3.5357142857142856</v>
      </c>
      <c r="FY15" s="26">
        <f t="shared" si="21"/>
        <v>1.5714285714285714</v>
      </c>
      <c r="FZ15" s="26">
        <f t="shared" si="21"/>
        <v>1.5714285714285714</v>
      </c>
      <c r="GA15" s="26">
        <f t="shared" si="21"/>
        <v>1.5714285714285714</v>
      </c>
      <c r="GB15" s="26">
        <f t="shared" si="21"/>
        <v>1.5714285714285714</v>
      </c>
      <c r="GC15" s="26">
        <f t="shared" si="21"/>
        <v>1.5714285714285714</v>
      </c>
      <c r="GD15" s="26">
        <f t="shared" si="21"/>
        <v>1.5714285714285714</v>
      </c>
      <c r="GE15" s="26">
        <f t="shared" si="21"/>
        <v>1.5714285714285714</v>
      </c>
      <c r="GF15" s="26">
        <f t="shared" si="21"/>
        <v>7.4523809523809526</v>
      </c>
      <c r="GG15" s="26">
        <f t="shared" si="21"/>
        <v>7.4523809523809526</v>
      </c>
      <c r="GH15" s="26">
        <f t="shared" si="21"/>
        <v>7.4523809523809526</v>
      </c>
      <c r="GI15" s="26">
        <f t="shared" si="21"/>
        <v>7.4523809523809526</v>
      </c>
      <c r="GJ15" s="26">
        <f t="shared" si="21"/>
        <v>7.4523809523809526</v>
      </c>
      <c r="GK15" s="26">
        <f t="shared" si="21"/>
        <v>7.4523809523809526</v>
      </c>
      <c r="GL15" s="26">
        <f t="shared" si="21"/>
        <v>7.4523809523809526</v>
      </c>
      <c r="GM15" s="26">
        <f t="shared" si="21"/>
        <v>7.4523809523809526</v>
      </c>
      <c r="GN15" s="26">
        <f t="shared" si="21"/>
        <v>7.4523809523809526</v>
      </c>
      <c r="GO15" s="26">
        <f t="shared" si="21"/>
        <v>7.4523809523809526</v>
      </c>
      <c r="GP15" s="26">
        <f t="shared" si="21"/>
        <v>7.4523809523809526</v>
      </c>
      <c r="GQ15" s="26">
        <f t="shared" si="21"/>
        <v>7.4523809523809526</v>
      </c>
      <c r="GR15" s="26">
        <f t="shared" ref="GR15:JC15" si="22">SUM(GR3:GR14)</f>
        <v>7.4523809523809526</v>
      </c>
      <c r="GS15" s="26">
        <f t="shared" si="22"/>
        <v>7.4523809523809526</v>
      </c>
      <c r="GT15" s="26">
        <f t="shared" si="22"/>
        <v>10.726190476190476</v>
      </c>
      <c r="GU15" s="26">
        <f t="shared" si="22"/>
        <v>10.726190476190476</v>
      </c>
      <c r="GV15" s="26">
        <f t="shared" si="22"/>
        <v>10.726190476190476</v>
      </c>
      <c r="GW15" s="26">
        <f t="shared" si="22"/>
        <v>10.726190476190476</v>
      </c>
      <c r="GX15" s="26">
        <f t="shared" si="22"/>
        <v>10.726190476190476</v>
      </c>
      <c r="GY15" s="26">
        <f t="shared" si="22"/>
        <v>10.726190476190476</v>
      </c>
      <c r="GZ15" s="26">
        <f t="shared" si="22"/>
        <v>10.726190476190476</v>
      </c>
      <c r="HA15" s="26">
        <f t="shared" si="22"/>
        <v>10.726190476190476</v>
      </c>
      <c r="HB15" s="26">
        <f t="shared" si="22"/>
        <v>10.726190476190476</v>
      </c>
      <c r="HC15" s="26">
        <f t="shared" si="22"/>
        <v>10.726190476190476</v>
      </c>
      <c r="HD15" s="26">
        <f t="shared" si="22"/>
        <v>10.726190476190476</v>
      </c>
      <c r="HE15" s="26">
        <f t="shared" si="22"/>
        <v>10.726190476190476</v>
      </c>
      <c r="HF15" s="26">
        <f t="shared" si="22"/>
        <v>10.726190476190476</v>
      </c>
      <c r="HG15" s="26">
        <f t="shared" si="22"/>
        <v>10.726190476190476</v>
      </c>
      <c r="HH15" s="26">
        <f t="shared" si="22"/>
        <v>9.4404761904761898</v>
      </c>
      <c r="HI15" s="26">
        <f t="shared" si="22"/>
        <v>9.4404761904761898</v>
      </c>
      <c r="HJ15" s="26">
        <f t="shared" si="22"/>
        <v>9.4404761904761898</v>
      </c>
      <c r="HK15" s="26">
        <f t="shared" si="22"/>
        <v>9.4404761904761898</v>
      </c>
      <c r="HL15" s="26">
        <f t="shared" si="22"/>
        <v>9.4404761904761898</v>
      </c>
      <c r="HM15" s="26">
        <f t="shared" si="22"/>
        <v>9.4404761904761898</v>
      </c>
      <c r="HN15" s="26">
        <f t="shared" si="22"/>
        <v>9.4404761904761898</v>
      </c>
      <c r="HO15" s="26">
        <f t="shared" si="22"/>
        <v>9.4404761904761898</v>
      </c>
      <c r="HP15" s="26">
        <f t="shared" si="22"/>
        <v>9.4404761904761898</v>
      </c>
      <c r="HQ15" s="26">
        <f t="shared" si="22"/>
        <v>9.4404761904761898</v>
      </c>
      <c r="HR15" s="26">
        <f t="shared" si="22"/>
        <v>9.4404761904761898</v>
      </c>
      <c r="HS15" s="26">
        <f t="shared" si="22"/>
        <v>9.4404761904761898</v>
      </c>
      <c r="HT15" s="26">
        <f t="shared" si="22"/>
        <v>9.4404761904761898</v>
      </c>
      <c r="HU15" s="26">
        <f t="shared" si="22"/>
        <v>9.4404761904761898</v>
      </c>
      <c r="HV15" s="26">
        <f t="shared" si="22"/>
        <v>9.2261904761904763</v>
      </c>
      <c r="HW15" s="26">
        <f t="shared" si="22"/>
        <v>9.2261904761904763</v>
      </c>
      <c r="HX15" s="26">
        <f t="shared" si="22"/>
        <v>9.2261904761904763</v>
      </c>
      <c r="HY15" s="26">
        <f t="shared" si="22"/>
        <v>9.2261904761904763</v>
      </c>
      <c r="HZ15" s="26">
        <f t="shared" si="22"/>
        <v>9.2261904761904763</v>
      </c>
      <c r="IA15" s="26">
        <f t="shared" si="22"/>
        <v>9.2261904761904763</v>
      </c>
      <c r="IB15" s="26">
        <f t="shared" si="22"/>
        <v>9.2261904761904763</v>
      </c>
      <c r="IC15" s="26">
        <f t="shared" si="22"/>
        <v>9.2261904761904763</v>
      </c>
      <c r="ID15" s="26">
        <f t="shared" si="22"/>
        <v>9.2261904761904763</v>
      </c>
      <c r="IE15" s="26">
        <f t="shared" si="22"/>
        <v>9.2261904761904763</v>
      </c>
      <c r="IF15" s="26">
        <f t="shared" si="22"/>
        <v>9.2261904761904763</v>
      </c>
      <c r="IG15" s="26">
        <f t="shared" si="22"/>
        <v>9.2261904761904763</v>
      </c>
      <c r="IH15" s="26">
        <f t="shared" si="22"/>
        <v>9.2261904761904763</v>
      </c>
      <c r="II15" s="26">
        <f t="shared" si="22"/>
        <v>9.2261904761904763</v>
      </c>
      <c r="IJ15" s="26">
        <f t="shared" si="22"/>
        <v>9.2261904761904763</v>
      </c>
      <c r="IK15" s="26">
        <f t="shared" si="22"/>
        <v>9.2261904761904763</v>
      </c>
      <c r="IL15" s="26">
        <f t="shared" si="22"/>
        <v>9.2261904761904763</v>
      </c>
      <c r="IM15" s="26">
        <f t="shared" si="22"/>
        <v>9.2261904761904763</v>
      </c>
      <c r="IN15" s="26">
        <f t="shared" si="22"/>
        <v>9.2261904761904763</v>
      </c>
      <c r="IO15" s="26">
        <f t="shared" si="22"/>
        <v>9.2261904761904763</v>
      </c>
      <c r="IP15" s="26">
        <f t="shared" si="22"/>
        <v>9.2261904761904763</v>
      </c>
      <c r="IQ15" s="26">
        <f t="shared" si="22"/>
        <v>9.2261904761904763</v>
      </c>
      <c r="IR15" s="26">
        <f t="shared" si="22"/>
        <v>9.2261904761904763</v>
      </c>
      <c r="IS15" s="26">
        <f t="shared" si="22"/>
        <v>9.2261904761904763</v>
      </c>
      <c r="IT15" s="26">
        <f t="shared" si="22"/>
        <v>9.2261904761904763</v>
      </c>
      <c r="IU15" s="26">
        <f t="shared" si="22"/>
        <v>9.2261904761904763</v>
      </c>
      <c r="IV15" s="26">
        <f t="shared" si="22"/>
        <v>9.2261904761904763</v>
      </c>
      <c r="IW15" s="26">
        <f t="shared" si="22"/>
        <v>9.2261904761904763</v>
      </c>
      <c r="IX15" s="26">
        <f t="shared" si="22"/>
        <v>9.2261904761904763</v>
      </c>
      <c r="IY15" s="26">
        <f t="shared" si="22"/>
        <v>9.2261904761904763</v>
      </c>
      <c r="IZ15" s="26">
        <f t="shared" si="22"/>
        <v>9.2261904761904763</v>
      </c>
      <c r="JA15" s="26">
        <f t="shared" si="22"/>
        <v>9.2261904761904763</v>
      </c>
      <c r="JB15" s="26">
        <f t="shared" si="22"/>
        <v>9.2261904761904763</v>
      </c>
      <c r="JC15" s="26">
        <f t="shared" si="22"/>
        <v>9.2261904761904763</v>
      </c>
      <c r="JD15" s="26">
        <f t="shared" ref="JD15:LO15" si="23">SUM(JD3:JD14)</f>
        <v>9.2261904761904763</v>
      </c>
      <c r="JE15" s="26">
        <f t="shared" si="23"/>
        <v>9.2261904761904763</v>
      </c>
      <c r="JF15" s="26">
        <f t="shared" si="23"/>
        <v>9.2261904761904763</v>
      </c>
      <c r="JG15" s="26">
        <f t="shared" si="23"/>
        <v>9.2261904761904763</v>
      </c>
      <c r="JH15" s="26">
        <f t="shared" si="23"/>
        <v>9.2261904761904763</v>
      </c>
      <c r="JI15" s="26">
        <f t="shared" si="23"/>
        <v>9.2261904761904763</v>
      </c>
      <c r="JJ15" s="26">
        <f t="shared" si="23"/>
        <v>9.2261904761904763</v>
      </c>
      <c r="JK15" s="26">
        <f t="shared" si="23"/>
        <v>9.2261904761904763</v>
      </c>
      <c r="JL15" s="26">
        <f t="shared" si="23"/>
        <v>9.2261904761904763</v>
      </c>
      <c r="JM15" s="26">
        <f t="shared" si="23"/>
        <v>9.2261904761904763</v>
      </c>
      <c r="JN15" s="26">
        <f t="shared" si="23"/>
        <v>9.2261904761904763</v>
      </c>
      <c r="JO15" s="26">
        <f t="shared" si="23"/>
        <v>9.2261904761904763</v>
      </c>
      <c r="JP15" s="26">
        <f t="shared" si="23"/>
        <v>9.2261904761904763</v>
      </c>
      <c r="JQ15" s="26">
        <f t="shared" si="23"/>
        <v>9.2261904761904763</v>
      </c>
      <c r="JR15" s="26">
        <f t="shared" si="23"/>
        <v>9.2261904761904763</v>
      </c>
      <c r="JS15" s="26">
        <f t="shared" si="23"/>
        <v>9.2261904761904763</v>
      </c>
      <c r="JT15" s="26">
        <f t="shared" si="23"/>
        <v>9.2261904761904763</v>
      </c>
      <c r="JU15" s="26">
        <f t="shared" si="23"/>
        <v>9.2261904761904763</v>
      </c>
      <c r="JV15" s="26">
        <f t="shared" si="23"/>
        <v>9.2261904761904763</v>
      </c>
      <c r="JW15" s="26">
        <f t="shared" si="23"/>
        <v>9.2261904761904763</v>
      </c>
      <c r="JX15" s="26">
        <f t="shared" si="23"/>
        <v>9.2261904761904763</v>
      </c>
      <c r="JY15" s="26">
        <f t="shared" si="23"/>
        <v>9.2261904761904763</v>
      </c>
      <c r="JZ15" s="26">
        <f t="shared" si="23"/>
        <v>9.2261904761904763</v>
      </c>
      <c r="KA15" s="26">
        <f t="shared" si="23"/>
        <v>9.2261904761904763</v>
      </c>
      <c r="KB15" s="26">
        <f t="shared" si="23"/>
        <v>9.2261904761904763</v>
      </c>
      <c r="KC15" s="26">
        <f t="shared" si="23"/>
        <v>9.2261904761904763</v>
      </c>
      <c r="KD15" s="26">
        <f t="shared" si="23"/>
        <v>9.2261904761904763</v>
      </c>
      <c r="KE15" s="26">
        <f t="shared" si="23"/>
        <v>9.2261904761904763</v>
      </c>
      <c r="KF15" s="26">
        <f t="shared" si="23"/>
        <v>9.2261904761904763</v>
      </c>
      <c r="KG15" s="26">
        <f t="shared" si="23"/>
        <v>9.2261904761904763</v>
      </c>
      <c r="KH15" s="26">
        <f t="shared" si="23"/>
        <v>9.2261904761904763</v>
      </c>
      <c r="KI15" s="26">
        <f t="shared" si="23"/>
        <v>9.2261904761904763</v>
      </c>
      <c r="KJ15" s="26">
        <f t="shared" si="23"/>
        <v>9.2261904761904763</v>
      </c>
      <c r="KK15" s="26">
        <f t="shared" si="23"/>
        <v>9.2261904761904763</v>
      </c>
      <c r="KL15" s="26">
        <f t="shared" si="23"/>
        <v>9.2261904761904763</v>
      </c>
      <c r="KM15" s="26">
        <f t="shared" si="23"/>
        <v>9.2261904761904763</v>
      </c>
      <c r="KN15" s="26">
        <f t="shared" si="23"/>
        <v>9.2261904761904763</v>
      </c>
      <c r="KO15" s="26">
        <f t="shared" si="23"/>
        <v>9.2261904761904763</v>
      </c>
      <c r="KP15" s="26">
        <f t="shared" si="23"/>
        <v>9.2261904761904763</v>
      </c>
      <c r="KQ15" s="26">
        <f t="shared" si="23"/>
        <v>9.2261904761904763</v>
      </c>
      <c r="KR15" s="26">
        <f t="shared" si="23"/>
        <v>9.2261904761904763</v>
      </c>
      <c r="KS15" s="26">
        <f t="shared" si="23"/>
        <v>9.2261904761904763</v>
      </c>
      <c r="KT15" s="26">
        <f t="shared" si="23"/>
        <v>9.2261904761904763</v>
      </c>
      <c r="KU15" s="26">
        <f t="shared" si="23"/>
        <v>9.2261904761904763</v>
      </c>
      <c r="KV15" s="26">
        <f t="shared" si="23"/>
        <v>9.2261904761904763</v>
      </c>
      <c r="KW15" s="26">
        <f t="shared" si="23"/>
        <v>9.2261904761904763</v>
      </c>
      <c r="KX15" s="26">
        <f t="shared" si="23"/>
        <v>9.2261904761904763</v>
      </c>
      <c r="KY15" s="26">
        <f t="shared" si="23"/>
        <v>9.2261904761904763</v>
      </c>
      <c r="KZ15" s="26">
        <f t="shared" si="23"/>
        <v>9.2261904761904763</v>
      </c>
      <c r="LA15" s="26">
        <f t="shared" si="23"/>
        <v>9.2261904761904763</v>
      </c>
      <c r="LB15" s="26">
        <f t="shared" si="23"/>
        <v>9.2261904761904763</v>
      </c>
      <c r="LC15" s="26">
        <f t="shared" si="23"/>
        <v>9.2261904761904763</v>
      </c>
      <c r="LD15" s="26">
        <f t="shared" si="23"/>
        <v>9.2261904761904763</v>
      </c>
      <c r="LE15" s="26">
        <f t="shared" si="23"/>
        <v>9.2261904761904763</v>
      </c>
      <c r="LF15" s="26">
        <f t="shared" si="23"/>
        <v>9.2261904761904763</v>
      </c>
      <c r="LG15" s="26">
        <f t="shared" si="23"/>
        <v>9.2261904761904763</v>
      </c>
      <c r="LH15" s="26">
        <f t="shared" si="23"/>
        <v>9.2261904761904763</v>
      </c>
      <c r="LI15" s="26">
        <f t="shared" si="23"/>
        <v>9.2261904761904763</v>
      </c>
      <c r="LJ15" s="26">
        <f t="shared" si="23"/>
        <v>9.2261904761904763</v>
      </c>
      <c r="LK15" s="26">
        <f t="shared" si="23"/>
        <v>9.2261904761904763</v>
      </c>
      <c r="LL15" s="26">
        <f t="shared" si="23"/>
        <v>9.2261904761904763</v>
      </c>
      <c r="LM15" s="26">
        <f t="shared" si="23"/>
        <v>9.2261904761904763</v>
      </c>
      <c r="LN15" s="26">
        <f t="shared" si="23"/>
        <v>9.2261904761904763</v>
      </c>
      <c r="LO15" s="26">
        <f t="shared" si="23"/>
        <v>9.2261904761904763</v>
      </c>
      <c r="LP15" s="26">
        <f t="shared" ref="LP15:NE15" si="24">SUM(LP3:LP14)</f>
        <v>9.2261904761904763</v>
      </c>
      <c r="LQ15" s="26">
        <f t="shared" si="24"/>
        <v>9.2261904761904763</v>
      </c>
      <c r="LR15" s="26">
        <f t="shared" si="24"/>
        <v>9.2261904761904763</v>
      </c>
      <c r="LS15" s="26">
        <f t="shared" si="24"/>
        <v>9.2261904761904763</v>
      </c>
      <c r="LT15" s="26">
        <f t="shared" si="24"/>
        <v>9.2261904761904763</v>
      </c>
      <c r="LU15" s="26">
        <f t="shared" si="24"/>
        <v>9.2261904761904763</v>
      </c>
      <c r="LV15" s="26">
        <f t="shared" si="24"/>
        <v>9.2261904761904763</v>
      </c>
      <c r="LW15" s="26">
        <f t="shared" si="24"/>
        <v>9.2261904761904763</v>
      </c>
      <c r="LX15" s="26">
        <f t="shared" si="24"/>
        <v>9.2261904761904763</v>
      </c>
      <c r="LY15" s="26">
        <f t="shared" si="24"/>
        <v>9.2261904761904763</v>
      </c>
      <c r="LZ15" s="26">
        <f t="shared" si="24"/>
        <v>9.2261904761904763</v>
      </c>
      <c r="MA15" s="26">
        <f t="shared" si="24"/>
        <v>9.2261904761904763</v>
      </c>
      <c r="MB15" s="26">
        <f t="shared" si="24"/>
        <v>9.2261904761904763</v>
      </c>
      <c r="MC15" s="26">
        <f t="shared" si="24"/>
        <v>9.2261904761904763</v>
      </c>
      <c r="MD15" s="26">
        <f t="shared" si="24"/>
        <v>9.2261904761904763</v>
      </c>
      <c r="ME15" s="26">
        <f t="shared" si="24"/>
        <v>9.2261904761904763</v>
      </c>
      <c r="MF15" s="26">
        <f t="shared" si="24"/>
        <v>9.2261904761904763</v>
      </c>
      <c r="MG15" s="26">
        <f t="shared" si="24"/>
        <v>9.2261904761904763</v>
      </c>
      <c r="MH15" s="26">
        <f t="shared" si="24"/>
        <v>9.2261904761904763</v>
      </c>
      <c r="MI15" s="26">
        <f t="shared" si="24"/>
        <v>9.2261904761904763</v>
      </c>
      <c r="MJ15" s="26">
        <f t="shared" si="24"/>
        <v>9.2261904761904763</v>
      </c>
      <c r="MK15" s="26">
        <f t="shared" si="24"/>
        <v>9.2261904761904763</v>
      </c>
      <c r="ML15" s="26">
        <f t="shared" si="24"/>
        <v>9.2261904761904763</v>
      </c>
      <c r="MM15" s="26">
        <f t="shared" si="24"/>
        <v>9.2261904761904763</v>
      </c>
      <c r="MN15" s="26">
        <f t="shared" si="24"/>
        <v>9.2261904761904763</v>
      </c>
      <c r="MO15" s="26">
        <f t="shared" si="24"/>
        <v>9.2261904761904763</v>
      </c>
      <c r="MP15" s="26">
        <f t="shared" si="24"/>
        <v>9.2261904761904763</v>
      </c>
      <c r="MQ15" s="26">
        <f t="shared" si="24"/>
        <v>9.2261904761904763</v>
      </c>
      <c r="MR15" s="26">
        <f t="shared" si="24"/>
        <v>3.2738095238095237</v>
      </c>
      <c r="MS15" s="26">
        <f t="shared" si="24"/>
        <v>3.2738095238095237</v>
      </c>
      <c r="MT15" s="26">
        <f t="shared" si="24"/>
        <v>3.2738095238095237</v>
      </c>
      <c r="MU15" s="26">
        <f t="shared" si="24"/>
        <v>3.2738095238095237</v>
      </c>
      <c r="MV15" s="26">
        <f t="shared" si="24"/>
        <v>3.2738095238095237</v>
      </c>
      <c r="MW15" s="26">
        <f t="shared" si="24"/>
        <v>3.2738095238095237</v>
      </c>
      <c r="MX15" s="26">
        <f t="shared" si="24"/>
        <v>3.2738095238095237</v>
      </c>
      <c r="MY15" s="26">
        <f t="shared" si="24"/>
        <v>3.2738095238095237</v>
      </c>
      <c r="MZ15" s="26">
        <f t="shared" si="24"/>
        <v>3.2738095238095237</v>
      </c>
      <c r="NA15" s="26">
        <f t="shared" si="24"/>
        <v>3.2738095238095237</v>
      </c>
      <c r="NB15" s="26">
        <f t="shared" si="24"/>
        <v>3.2738095238095237</v>
      </c>
      <c r="NC15" s="26">
        <f t="shared" si="24"/>
        <v>3.2738095238095237</v>
      </c>
      <c r="ND15" s="26">
        <f t="shared" si="24"/>
        <v>3.2738095238095237</v>
      </c>
      <c r="NE15" s="26">
        <f t="shared" si="24"/>
        <v>3.2738095238095237</v>
      </c>
    </row>
    <row r="16" spans="1:369" s="7" customFormat="1" ht="30" customHeight="1" thickBot="1" x14ac:dyDescent="0.35">
      <c r="A16" s="29" t="s">
        <v>13</v>
      </c>
      <c r="B16" s="30"/>
      <c r="C16" s="30"/>
      <c r="D16" s="30"/>
      <c r="E16" s="30"/>
      <c r="F16" s="9">
        <f>MIN(F15:NE15)</f>
        <v>0.8571428571428571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</row>
    <row r="17" spans="1:369" s="7" customFormat="1" ht="30" customHeight="1" thickBot="1" x14ac:dyDescent="0.35">
      <c r="A17" s="29" t="s">
        <v>15</v>
      </c>
      <c r="B17" s="30"/>
      <c r="C17" s="30"/>
      <c r="D17" s="30"/>
      <c r="E17" s="30"/>
      <c r="F17" s="9">
        <f>MAX(F15:NE15)</f>
        <v>18.767857142857142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</row>
    <row r="18" spans="1:369" s="7" customFormat="1" ht="30" customHeight="1" thickBot="1" x14ac:dyDescent="0.35">
      <c r="A18" s="27" t="s">
        <v>68</v>
      </c>
      <c r="B18" s="28"/>
      <c r="C18" s="28"/>
      <c r="D18" s="28"/>
      <c r="E18" s="28"/>
      <c r="F18" s="9">
        <f>AVERAGE(F15:NE15)</f>
        <v>10.304945054944991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</row>
  </sheetData>
  <mergeCells count="57">
    <mergeCell ref="IC2:II2"/>
    <mergeCell ref="IJ2:IP2"/>
    <mergeCell ref="IQ2:IW2"/>
    <mergeCell ref="IX2:JD2"/>
    <mergeCell ref="JE2:JK2"/>
    <mergeCell ref="JL2:JR2"/>
    <mergeCell ref="JS2:JY2"/>
    <mergeCell ref="JZ2:KF2"/>
    <mergeCell ref="KG2:KM2"/>
    <mergeCell ref="KN2:KT2"/>
    <mergeCell ref="MK2:MQ2"/>
    <mergeCell ref="MR2:MX2"/>
    <mergeCell ref="MY2:NE2"/>
    <mergeCell ref="KU2:LA2"/>
    <mergeCell ref="LB2:LH2"/>
    <mergeCell ref="LI2:LO2"/>
    <mergeCell ref="LP2:LV2"/>
    <mergeCell ref="LW2:MC2"/>
    <mergeCell ref="MD2:MJ2"/>
    <mergeCell ref="HA2:HG2"/>
    <mergeCell ref="HH2:HN2"/>
    <mergeCell ref="HO2:HU2"/>
    <mergeCell ref="HV2:IB2"/>
    <mergeCell ref="FK2:FQ2"/>
    <mergeCell ref="FR2:FX2"/>
    <mergeCell ref="FY2:GE2"/>
    <mergeCell ref="GF2:GL2"/>
    <mergeCell ref="GM2:GS2"/>
    <mergeCell ref="GT2:GZ2"/>
    <mergeCell ref="EB2:EH2"/>
    <mergeCell ref="EI2:EO2"/>
    <mergeCell ref="EP2:EV2"/>
    <mergeCell ref="EW2:FC2"/>
    <mergeCell ref="FD2:FJ2"/>
    <mergeCell ref="CS2:CY2"/>
    <mergeCell ref="CZ2:DF2"/>
    <mergeCell ref="DG2:DM2"/>
    <mergeCell ref="DN2:DT2"/>
    <mergeCell ref="DU2:EA2"/>
    <mergeCell ref="BJ2:BP2"/>
    <mergeCell ref="BQ2:BW2"/>
    <mergeCell ref="BX2:CD2"/>
    <mergeCell ref="CE2:CK2"/>
    <mergeCell ref="CL2:CR2"/>
    <mergeCell ref="BC2:BI2"/>
    <mergeCell ref="F2:L2"/>
    <mergeCell ref="M2:S2"/>
    <mergeCell ref="T2:Z2"/>
    <mergeCell ref="AA2:AG2"/>
    <mergeCell ref="AH2:AN2"/>
    <mergeCell ref="AO2:AU2"/>
    <mergeCell ref="AV2:BB2"/>
    <mergeCell ref="A18:E18"/>
    <mergeCell ref="A9:NE9"/>
    <mergeCell ref="A15:E15"/>
    <mergeCell ref="A16:E16"/>
    <mergeCell ref="A17:E17"/>
  </mergeCells>
  <phoneticPr fontId="22" type="noConversion"/>
  <conditionalFormatting sqref="F4:NE8 F10:NE14">
    <cfRule type="expression" dxfId="2" priority="33">
      <formula>AND(TODAY()&gt;=#REF!,TODAY()&lt;#REF!)</formula>
    </cfRule>
  </conditionalFormatting>
  <conditionalFormatting sqref="F4:NE8 F10:NE14">
    <cfRule type="expression" dxfId="1" priority="27">
      <formula>AND(task_start&lt;=#REF!,ROUNDDOWN((task_end-task_start+1)*task_progress,0)+task_start-1&gt;=#REF!)</formula>
    </cfRule>
    <cfRule type="expression" dxfId="0" priority="28" stopIfTrue="1">
      <formula>AND(task_end&gt;=#REF!,task_start&lt;#REF!)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D2" xr:uid="{00000000-0002-0000-0000-000000000000}">
      <formula1>1</formula1>
    </dataValidation>
  </dataValidations>
  <printOptions horizontalCentered="1"/>
  <pageMargins left="0.35" right="0.35" top="0.35" bottom="0.5" header="0.3" footer="0.3"/>
  <pageSetup paperSize="9" scale="60" fitToHeight="0" orientation="landscape" r:id="rId1"/>
  <headerFooter differentFirst="1" scaleWithDoc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4A34E49-7289-4AEA-9593-4F55E04AD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0F839-78EF-4FF4-A673-3CC84279C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3AD2E1-977A-4D4F-8EE8-D64B5FFADF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TM16400962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ProjectSchedule</vt:lpstr>
      <vt:lpstr>Display_Week</vt:lpstr>
      <vt:lpstr>ProjectSchedule!Print_Titles</vt:lpstr>
      <vt:lpstr>ProjectSchedule!task_end</vt:lpstr>
      <vt:lpstr>ProjectSchedule!task_start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2021-12-14T20:18:50Z</dcterms:created>
  <dcterms:modified xsi:type="dcterms:W3CDTF">2023-06-15T16:34:43Z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